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0" tabRatio="834"/>
  </bookViews>
  <sheets>
    <sheet name="2-设备一览表（2016版）" sheetId="3" r:id="rId1"/>
  </sheets>
  <definedNames>
    <definedName name="_xlnm._FilterDatabase" localSheetId="0" hidden="1">'2-设备一览表（2016版）'!$B$1:$B$85</definedName>
    <definedName name="LZOF_N设计人_T3">'2-设备一览表（2016版）'!$Q$11</definedName>
    <definedName name="LZOF_N审核_T3">'2-设备一览表（2016版）'!$Q$7</definedName>
    <definedName name="LZOF_N项目负责人_T3">'2-设备一览表（2016版）'!$T$5</definedName>
    <definedName name="LZOF_N校对_T3">'2-设备一览表（2016版）'!$Q$9</definedName>
    <definedName name="_xlnm.Print_Area" localSheetId="0">'2-设备一览表（2016版）'!$A$1:$V$91</definedName>
    <definedName name="_xlnm.Print_Titles" localSheetId="0">'2-设备一览表（2016版）'!$1:$16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<sst xmlns="http://schemas.openxmlformats.org/spreadsheetml/2006/main" count="212" uniqueCount="198">
  <si>
    <r>
      <rPr>
        <sz val="8"/>
        <rFont val="宋体"/>
        <charset val="134"/>
      </rPr>
      <t>项目负责人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设计经理</t>
    </r>
  </si>
  <si>
    <t>PRO./DESIGN MGR.</t>
  </si>
  <si>
    <r>
      <rPr>
        <sz val="9"/>
        <rFont val="宋体"/>
        <charset val="134"/>
      </rPr>
      <t>项目名称</t>
    </r>
    <r>
      <rPr>
        <sz val="9"/>
        <rFont val="Times New Roman"/>
        <charset val="134"/>
      </rPr>
      <t xml:space="preserve">                               </t>
    </r>
  </si>
  <si>
    <t>上海海拉电子老厂车间改造项目</t>
  </si>
  <si>
    <r>
      <rPr>
        <sz val="9"/>
        <rFont val="宋体"/>
        <charset val="134"/>
      </rPr>
      <t>子项名称</t>
    </r>
  </si>
  <si>
    <t>临时实验室
Temp Lab</t>
  </si>
  <si>
    <r>
      <rPr>
        <sz val="9"/>
        <rFont val="宋体"/>
        <charset val="134"/>
      </rPr>
      <t>审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核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人</t>
    </r>
  </si>
  <si>
    <t>S6757SN-02-004</t>
  </si>
  <si>
    <t>PROJECT NAME</t>
  </si>
  <si>
    <t>ITEM NAME</t>
  </si>
  <si>
    <t>VERIFIER</t>
  </si>
  <si>
    <r>
      <rPr>
        <sz val="9"/>
        <rFont val="宋体"/>
        <charset val="134"/>
      </rPr>
      <t>设计专业</t>
    </r>
  </si>
  <si>
    <r>
      <rPr>
        <sz val="9"/>
        <rFont val="宋体"/>
        <charset val="134"/>
      </rPr>
      <t>暖通</t>
    </r>
    <r>
      <rPr>
        <sz val="9"/>
        <rFont val="Times New Roman"/>
        <charset val="134"/>
      </rPr>
      <t xml:space="preserve"> HVAC</t>
    </r>
  </si>
  <si>
    <r>
      <rPr>
        <sz val="16"/>
        <rFont val="宋体"/>
        <charset val="134"/>
      </rPr>
      <t>设</t>
    </r>
    <r>
      <rPr>
        <sz val="16"/>
        <rFont val="Times New Roman"/>
        <charset val="134"/>
      </rPr>
      <t xml:space="preserve">  </t>
    </r>
    <r>
      <rPr>
        <sz val="16"/>
        <rFont val="宋体"/>
        <charset val="134"/>
      </rPr>
      <t>备</t>
    </r>
    <r>
      <rPr>
        <sz val="16"/>
        <rFont val="Times New Roman"/>
        <charset val="134"/>
      </rPr>
      <t xml:space="preserve">  </t>
    </r>
    <r>
      <rPr>
        <sz val="16"/>
        <rFont val="宋体"/>
        <charset val="134"/>
      </rPr>
      <t>一</t>
    </r>
    <r>
      <rPr>
        <sz val="16"/>
        <rFont val="Times New Roman"/>
        <charset val="134"/>
      </rPr>
      <t xml:space="preserve">   </t>
    </r>
    <r>
      <rPr>
        <sz val="16"/>
        <rFont val="宋体"/>
        <charset val="134"/>
      </rPr>
      <t>览</t>
    </r>
    <r>
      <rPr>
        <sz val="16"/>
        <rFont val="Times New Roman"/>
        <charset val="134"/>
      </rPr>
      <t xml:space="preserve">   </t>
    </r>
    <r>
      <rPr>
        <sz val="16"/>
        <rFont val="宋体"/>
        <charset val="134"/>
      </rPr>
      <t>表</t>
    </r>
  </si>
  <si>
    <r>
      <rPr>
        <sz val="9"/>
        <rFont val="宋体"/>
        <charset val="134"/>
      </rPr>
      <t>校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核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人</t>
    </r>
  </si>
  <si>
    <r>
      <rPr>
        <sz val="12"/>
        <rFont val="宋体"/>
        <charset val="134"/>
      </rPr>
      <t>工程设计证书</t>
    </r>
    <r>
      <rPr>
        <sz val="12"/>
        <rFont val="Times New Roman"/>
        <charset val="134"/>
      </rPr>
      <t xml:space="preserve">  CERTIFICATE  NO.</t>
    </r>
  </si>
  <si>
    <t>DISCIPLINE</t>
  </si>
  <si>
    <t>CHECKER</t>
  </si>
  <si>
    <r>
      <rPr>
        <sz val="9"/>
        <rFont val="宋体"/>
        <charset val="134"/>
      </rPr>
      <t>设计阶段</t>
    </r>
  </si>
  <si>
    <r>
      <rPr>
        <sz val="9"/>
        <rFont val="宋体"/>
        <charset val="134"/>
      </rPr>
      <t>施工图</t>
    </r>
    <r>
      <rPr>
        <sz val="9"/>
        <rFont val="Times New Roman"/>
        <charset val="134"/>
      </rPr>
      <t xml:space="preserve"> DD</t>
    </r>
  </si>
  <si>
    <t>EQUIPMENT LIST</t>
  </si>
  <si>
    <r>
      <rPr>
        <sz val="9"/>
        <rFont val="宋体"/>
        <charset val="134"/>
      </rPr>
      <t>设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计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人</t>
    </r>
  </si>
  <si>
    <r>
      <rPr>
        <sz val="9"/>
        <rFont val="宋体"/>
        <charset val="134"/>
      </rPr>
      <t>版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次</t>
    </r>
  </si>
  <si>
    <r>
      <rPr>
        <sz val="9"/>
        <rFont val="宋体"/>
        <charset val="134"/>
      </rPr>
      <t>日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期</t>
    </r>
  </si>
  <si>
    <t>A131001149</t>
  </si>
  <si>
    <t>PHASE</t>
  </si>
  <si>
    <t>DESIGNER</t>
  </si>
  <si>
    <t>REVISION</t>
  </si>
  <si>
    <t>DATE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</si>
  <si>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</si>
  <si>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设备编号</t>
    </r>
  </si>
  <si>
    <r>
      <rPr>
        <sz val="9"/>
        <rFont val="宋体"/>
        <charset val="134"/>
      </rPr>
      <t>名</t>
    </r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>称</t>
    </r>
  </si>
  <si>
    <r>
      <rPr>
        <sz val="9"/>
        <rFont val="宋体"/>
        <charset val="134"/>
      </rPr>
      <t>型号或制造图号</t>
    </r>
  </si>
  <si>
    <r>
      <rPr>
        <sz val="9"/>
        <rFont val="宋体"/>
        <charset val="134"/>
      </rPr>
      <t>规格及技术数据</t>
    </r>
  </si>
  <si>
    <r>
      <rPr>
        <sz val="9"/>
        <rFont val="宋体"/>
        <charset val="134"/>
      </rPr>
      <t>数量</t>
    </r>
  </si>
  <si>
    <r>
      <rPr>
        <sz val="9"/>
        <rFont val="宋体"/>
        <charset val="134"/>
      </rPr>
      <t>重量</t>
    </r>
    <r>
      <rPr>
        <sz val="9"/>
        <rFont val="Times New Roman"/>
        <charset val="134"/>
      </rPr>
      <t xml:space="preserve"> (Kg)</t>
    </r>
  </si>
  <si>
    <r>
      <rPr>
        <sz val="9"/>
        <rFont val="宋体"/>
        <charset val="134"/>
      </rPr>
      <t>每台设备所附电机或热电</t>
    </r>
  </si>
  <si>
    <r>
      <rPr>
        <sz val="9"/>
        <rFont val="宋体"/>
        <charset val="134"/>
      </rPr>
      <t>电机及热电</t>
    </r>
  </si>
  <si>
    <r>
      <rPr>
        <sz val="9"/>
        <rFont val="宋体"/>
        <charset val="134"/>
      </rPr>
      <t>设备材料</t>
    </r>
  </si>
  <si>
    <r>
      <rPr>
        <sz val="9"/>
        <rFont val="宋体"/>
        <charset val="134"/>
      </rPr>
      <t>备</t>
    </r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注</t>
    </r>
  </si>
  <si>
    <t>QUANTITY</t>
  </si>
  <si>
    <t>WEIGHT</t>
  </si>
  <si>
    <t>MOTORS / UNIT</t>
  </si>
  <si>
    <t>MOTORS</t>
  </si>
  <si>
    <t>NO.</t>
  </si>
  <si>
    <t>EQUIPMENT NO.</t>
  </si>
  <si>
    <t>NAME OF ITEM</t>
  </si>
  <si>
    <t>MODEL OR</t>
  </si>
  <si>
    <t>SPECIFICATION AND TECHNICAL DATA</t>
  </si>
  <si>
    <r>
      <rPr>
        <sz val="9"/>
        <rFont val="宋体"/>
        <charset val="134"/>
      </rPr>
      <t>总数</t>
    </r>
  </si>
  <si>
    <r>
      <rPr>
        <sz val="9"/>
        <rFont val="宋体"/>
        <charset val="134"/>
      </rPr>
      <t>备用</t>
    </r>
  </si>
  <si>
    <r>
      <rPr>
        <sz val="9"/>
        <rFont val="宋体"/>
        <charset val="134"/>
      </rPr>
      <t>单重</t>
    </r>
  </si>
  <si>
    <r>
      <rPr>
        <sz val="9"/>
        <rFont val="宋体"/>
        <charset val="134"/>
      </rPr>
      <t>总重</t>
    </r>
  </si>
  <si>
    <r>
      <rPr>
        <sz val="9"/>
        <rFont val="宋体"/>
        <charset val="134"/>
      </rPr>
      <t>型号</t>
    </r>
  </si>
  <si>
    <r>
      <rPr>
        <sz val="9"/>
        <rFont val="宋体"/>
        <charset val="134"/>
      </rPr>
      <t>容量</t>
    </r>
  </si>
  <si>
    <r>
      <rPr>
        <sz val="9"/>
        <rFont val="宋体"/>
        <charset val="134"/>
      </rPr>
      <t>电压</t>
    </r>
  </si>
  <si>
    <r>
      <rPr>
        <sz val="9"/>
        <rFont val="宋体"/>
        <charset val="134"/>
      </rPr>
      <t>台数</t>
    </r>
  </si>
  <si>
    <r>
      <rPr>
        <sz val="9"/>
        <rFont val="宋体"/>
        <charset val="134"/>
      </rPr>
      <t>总容量</t>
    </r>
  </si>
  <si>
    <r>
      <rPr>
        <sz val="9"/>
        <rFont val="宋体"/>
        <charset val="134"/>
      </rPr>
      <t>总台数</t>
    </r>
  </si>
  <si>
    <t>MATERIAL</t>
  </si>
  <si>
    <t>REMARKS</t>
  </si>
  <si>
    <t>MANUFACTURE DWG. NO.</t>
  </si>
  <si>
    <t>TOTAL</t>
  </si>
  <si>
    <t>SPARE</t>
  </si>
  <si>
    <t>UNIT W.</t>
  </si>
  <si>
    <t>TOTAL W.</t>
  </si>
  <si>
    <t>MODEL</t>
  </si>
  <si>
    <t>kW.</t>
  </si>
  <si>
    <t>V.</t>
  </si>
  <si>
    <t>QTY.</t>
  </si>
  <si>
    <t>TOTAL kW.</t>
  </si>
  <si>
    <t>TOTAL QTY.</t>
  </si>
  <si>
    <t>一</t>
  </si>
  <si>
    <r>
      <rPr>
        <sz val="11"/>
        <rFont val="宋体"/>
        <charset val="134"/>
      </rPr>
      <t>通风空调系统</t>
    </r>
  </si>
  <si>
    <t>MAU-02</t>
  </si>
  <si>
    <r>
      <rPr>
        <sz val="11"/>
        <rFont val="宋体"/>
        <charset val="134"/>
      </rPr>
      <t>全新风空调箱</t>
    </r>
  </si>
  <si>
    <r>
      <rPr>
        <sz val="11"/>
        <rFont val="宋体"/>
        <charset val="134"/>
      </rPr>
      <t>进风段</t>
    </r>
  </si>
  <si>
    <r>
      <rPr>
        <sz val="11"/>
        <rFont val="宋体"/>
        <charset val="134"/>
      </rPr>
      <t>电动风阀</t>
    </r>
    <r>
      <rPr>
        <sz val="11"/>
        <rFont val="Times New Roman"/>
        <charset val="134"/>
      </rPr>
      <t xml:space="preserve"> electric damper</t>
    </r>
  </si>
  <si>
    <r>
      <rPr>
        <sz val="11"/>
        <rFont val="宋体"/>
        <charset val="134"/>
      </rPr>
      <t>实验室</t>
    </r>
    <r>
      <rPr>
        <sz val="11"/>
        <rFont val="Times New Roman"/>
        <charset val="134"/>
      </rPr>
      <t xml:space="preserve"> Labs</t>
    </r>
  </si>
  <si>
    <t>Make-Up Air Handling Unit</t>
  </si>
  <si>
    <t>Inletsection</t>
  </si>
  <si>
    <r>
      <rPr>
        <sz val="11"/>
        <rFont val="宋体"/>
        <charset val="134"/>
      </rPr>
      <t>新风量</t>
    </r>
    <r>
      <rPr>
        <sz val="11"/>
        <rFont val="Times New Roman"/>
        <charset val="134"/>
      </rPr>
      <t xml:space="preserve"> Fresh air flow 17350 CMH </t>
    </r>
  </si>
  <si>
    <r>
      <rPr>
        <sz val="11"/>
        <rFont val="宋体"/>
        <charset val="134"/>
      </rPr>
      <t>室外型</t>
    </r>
  </si>
  <si>
    <r>
      <rPr>
        <sz val="11"/>
        <rFont val="宋体"/>
        <charset val="134"/>
      </rPr>
      <t>进风参数</t>
    </r>
    <r>
      <rPr>
        <sz val="11"/>
        <rFont val="Times New Roman"/>
        <charset val="134"/>
      </rPr>
      <t xml:space="preserve"> inlet character: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S(t/h):34.4</t>
    </r>
    <r>
      <rPr>
        <sz val="11"/>
        <rFont val="宋体"/>
        <charset val="134"/>
      </rPr>
      <t>℃</t>
    </r>
    <r>
      <rPr>
        <sz val="11"/>
        <rFont val="Times New Roman"/>
        <charset val="134"/>
      </rPr>
      <t>,90.57KJ/Kg;W(t/d):-2.2</t>
    </r>
    <r>
      <rPr>
        <sz val="11"/>
        <rFont val="宋体"/>
        <charset val="134"/>
      </rPr>
      <t>℃</t>
    </r>
    <r>
      <rPr>
        <sz val="11"/>
        <rFont val="Times New Roman"/>
        <charset val="134"/>
      </rPr>
      <t>,2.43g/kg</t>
    </r>
    <r>
      <rPr>
        <sz val="11"/>
        <rFont val="宋体"/>
        <charset val="134"/>
      </rPr>
      <t>）</t>
    </r>
  </si>
  <si>
    <t>Outdoor type</t>
  </si>
  <si>
    <r>
      <rPr>
        <sz val="11"/>
        <rFont val="宋体"/>
        <charset val="134"/>
      </rPr>
      <t>过滤段</t>
    </r>
  </si>
  <si>
    <r>
      <rPr>
        <sz val="11"/>
        <rFont val="Times New Roman"/>
        <charset val="134"/>
      </rPr>
      <t>G4</t>
    </r>
    <r>
      <rPr>
        <sz val="11"/>
        <rFont val="宋体"/>
        <charset val="134"/>
      </rPr>
      <t>板式过滤器</t>
    </r>
    <r>
      <rPr>
        <sz val="11"/>
        <rFont val="Times New Roman"/>
        <charset val="134"/>
      </rPr>
      <t xml:space="preserve">  Filter G4</t>
    </r>
  </si>
  <si>
    <r>
      <rPr>
        <sz val="11"/>
        <rFont val="宋体"/>
        <charset val="134"/>
      </rPr>
      <t>检修面见图</t>
    </r>
  </si>
  <si>
    <t>Filter section</t>
  </si>
  <si>
    <r>
      <rPr>
        <sz val="11"/>
        <rFont val="Times New Roman"/>
        <charset val="134"/>
      </rPr>
      <t>F7</t>
    </r>
    <r>
      <rPr>
        <sz val="11"/>
        <rFont val="宋体"/>
        <charset val="134"/>
      </rPr>
      <t>袋式过滤器</t>
    </r>
    <r>
      <rPr>
        <sz val="11"/>
        <rFont val="Times New Roman"/>
        <charset val="134"/>
      </rPr>
      <t xml:space="preserve">  Filter F7</t>
    </r>
  </si>
  <si>
    <t>Maintance side refer layout</t>
  </si>
  <si>
    <t>冷热盘管直膨段</t>
  </si>
  <si>
    <r>
      <rPr>
        <sz val="11"/>
        <rFont val="宋体"/>
        <charset val="134"/>
      </rPr>
      <t>制冷量</t>
    </r>
    <r>
      <rPr>
        <sz val="11"/>
        <rFont val="Times New Roman"/>
        <charset val="134"/>
      </rPr>
      <t xml:space="preserve"> Cooling cap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245KW</t>
    </r>
  </si>
  <si>
    <r>
      <rPr>
        <sz val="11"/>
        <rFont val="宋体"/>
        <charset val="134"/>
      </rPr>
      <t>自带控制柜</t>
    </r>
  </si>
  <si>
    <t>Direct expansion</t>
  </si>
  <si>
    <r>
      <rPr>
        <sz val="11"/>
        <rFont val="宋体"/>
        <charset val="134"/>
      </rPr>
      <t>表冷器进出风参数</t>
    </r>
    <r>
      <rPr>
        <sz val="11"/>
        <rFont val="Times New Roman"/>
        <charset val="134"/>
      </rPr>
      <t xml:space="preserve"> Air in/out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(34.4</t>
    </r>
    <r>
      <rPr>
        <sz val="11"/>
        <rFont val="宋体"/>
        <charset val="134"/>
      </rPr>
      <t>℃</t>
    </r>
    <r>
      <rPr>
        <sz val="11"/>
        <rFont val="Times New Roman"/>
        <charset val="134"/>
      </rPr>
      <t>,90.57KJ/Kg)</t>
    </r>
    <r>
      <rPr>
        <sz val="11"/>
        <rFont val="宋体"/>
        <charset val="134"/>
      </rPr>
      <t>→</t>
    </r>
    <r>
      <rPr>
        <sz val="11"/>
        <rFont val="Times New Roman"/>
        <charset val="134"/>
      </rPr>
      <t>(16.9</t>
    </r>
    <r>
      <rPr>
        <sz val="11"/>
        <rFont val="宋体"/>
        <charset val="134"/>
      </rPr>
      <t>℃，</t>
    </r>
    <r>
      <rPr>
        <sz val="11"/>
        <rFont val="Times New Roman"/>
        <charset val="134"/>
      </rPr>
      <t>46.43KJ/Kg)</t>
    </r>
  </si>
  <si>
    <r>
      <rPr>
        <sz val="11"/>
        <rFont val="Times New Roman"/>
        <charset val="134"/>
      </rPr>
      <t>(</t>
    </r>
    <r>
      <rPr>
        <sz val="11"/>
        <rFont val="宋体"/>
        <charset val="134"/>
      </rPr>
      <t>含室外机断路器</t>
    </r>
    <r>
      <rPr>
        <sz val="11"/>
        <rFont val="Times New Roman"/>
        <charset val="134"/>
      </rPr>
      <t>)</t>
    </r>
  </si>
  <si>
    <t>Cooling/heating section</t>
  </si>
  <si>
    <r>
      <rPr>
        <sz val="11"/>
        <rFont val="宋体"/>
        <charset val="134"/>
      </rPr>
      <t>加热量</t>
    </r>
    <r>
      <rPr>
        <sz val="11"/>
        <rFont val="Times New Roman"/>
        <charset val="134"/>
      </rPr>
      <t xml:space="preserve"> Heating cap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207KW</t>
    </r>
  </si>
  <si>
    <t>自带液晶控制面板</t>
  </si>
  <si>
    <r>
      <rPr>
        <sz val="11"/>
        <rFont val="宋体"/>
        <charset val="134"/>
      </rPr>
      <t>加热段进出风温度</t>
    </r>
    <r>
      <rPr>
        <sz val="11"/>
        <rFont val="Times New Roman"/>
        <charset val="134"/>
      </rPr>
      <t xml:space="preserve"> Air in/out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(-2.2</t>
    </r>
    <r>
      <rPr>
        <sz val="11"/>
        <rFont val="宋体"/>
        <charset val="134"/>
      </rPr>
      <t>℃</t>
    </r>
    <r>
      <rPr>
        <sz val="11"/>
        <rFont val="Times New Roman"/>
        <charset val="134"/>
      </rPr>
      <t>,2.43g/kg)</t>
    </r>
    <r>
      <rPr>
        <sz val="11"/>
        <rFont val="宋体"/>
        <charset val="134"/>
      </rPr>
      <t>→</t>
    </r>
    <r>
      <rPr>
        <sz val="11"/>
        <rFont val="Times New Roman"/>
        <charset val="134"/>
      </rPr>
      <t>(34</t>
    </r>
    <r>
      <rPr>
        <sz val="11"/>
        <rFont val="宋体"/>
        <charset val="134"/>
      </rPr>
      <t>℃</t>
    </r>
    <r>
      <rPr>
        <sz val="11"/>
        <rFont val="Times New Roman"/>
        <charset val="134"/>
      </rPr>
      <t>,,2.43g//Kg)</t>
    </r>
  </si>
  <si>
    <r>
      <rPr>
        <sz val="11"/>
        <rFont val="宋体"/>
        <charset val="134"/>
      </rPr>
      <t>冷媒</t>
    </r>
    <r>
      <rPr>
        <sz val="11"/>
        <rFont val="Times New Roman"/>
        <charset val="134"/>
      </rPr>
      <t xml:space="preserve"> Refrigerant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R410A</t>
    </r>
  </si>
  <si>
    <r>
      <rPr>
        <sz val="11"/>
        <rFont val="宋体"/>
        <charset val="134"/>
      </rPr>
      <t>高压微雾加湿段</t>
    </r>
  </si>
  <si>
    <r>
      <rPr>
        <sz val="11"/>
        <rFont val="宋体"/>
        <charset val="134"/>
      </rPr>
      <t>有效加湿量</t>
    </r>
    <r>
      <rPr>
        <sz val="11"/>
        <rFont val="Times New Roman"/>
        <charset val="134"/>
      </rPr>
      <t xml:space="preserve"> humidity capacity  69 Kg/h </t>
    </r>
  </si>
  <si>
    <t>Humidity section</t>
  </si>
  <si>
    <r>
      <rPr>
        <sz val="11"/>
        <rFont val="宋体"/>
        <charset val="134"/>
      </rPr>
      <t>进出口参数</t>
    </r>
    <r>
      <rPr>
        <sz val="11"/>
        <rFont val="Times New Roman"/>
        <charset val="134"/>
      </rPr>
      <t xml:space="preserve"> Air in/out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(2.43g/Kg</t>
    </r>
    <r>
      <rPr>
        <sz val="11"/>
        <rFont val="宋体"/>
        <charset val="134"/>
      </rPr>
      <t>→</t>
    </r>
    <r>
      <rPr>
        <sz val="11"/>
        <rFont val="Times New Roman"/>
        <charset val="134"/>
      </rPr>
      <t>5.9g/Kg)</t>
    </r>
  </si>
  <si>
    <r>
      <rPr>
        <sz val="11"/>
        <rFont val="宋体"/>
        <charset val="134"/>
      </rPr>
      <t>附挡水板</t>
    </r>
    <r>
      <rPr>
        <sz val="11"/>
        <rFont val="Times New Roman"/>
        <charset val="134"/>
      </rPr>
      <t xml:space="preserve"> Drop Eliminator</t>
    </r>
  </si>
  <si>
    <r>
      <rPr>
        <sz val="11"/>
        <rFont val="宋体"/>
        <charset val="134"/>
      </rPr>
      <t>风机段</t>
    </r>
  </si>
  <si>
    <r>
      <rPr>
        <sz val="11"/>
        <rFont val="宋体"/>
        <charset val="134"/>
      </rPr>
      <t>风量</t>
    </r>
    <r>
      <rPr>
        <sz val="11"/>
        <rFont val="Times New Roman"/>
        <charset val="134"/>
      </rPr>
      <t>Air flow  17350 CMH</t>
    </r>
  </si>
  <si>
    <r>
      <rPr>
        <sz val="11"/>
        <rFont val="宋体"/>
        <charset val="134"/>
      </rPr>
      <t>风机变频</t>
    </r>
    <r>
      <rPr>
        <sz val="11"/>
        <rFont val="Times New Roman"/>
        <charset val="134"/>
      </rPr>
      <t xml:space="preserve"> VFD fan </t>
    </r>
  </si>
  <si>
    <t>Fan section</t>
  </si>
  <si>
    <r>
      <rPr>
        <sz val="11"/>
        <rFont val="宋体"/>
        <charset val="134"/>
      </rPr>
      <t>机外静压</t>
    </r>
    <r>
      <rPr>
        <sz val="11"/>
        <rFont val="Times New Roman"/>
        <charset val="134"/>
      </rPr>
      <t>Static pressure 750Pa</t>
    </r>
  </si>
  <si>
    <r>
      <rPr>
        <sz val="11"/>
        <rFont val="宋体"/>
        <charset val="134"/>
      </rPr>
      <t>直联式无涡壳风机</t>
    </r>
  </si>
  <si>
    <r>
      <rPr>
        <sz val="11"/>
        <rFont val="宋体"/>
        <charset val="134"/>
      </rPr>
      <t>出风段</t>
    </r>
    <r>
      <rPr>
        <sz val="11"/>
        <rFont val="Times New Roman"/>
        <charset val="134"/>
      </rPr>
      <t xml:space="preserve"> </t>
    </r>
  </si>
  <si>
    <r>
      <rPr>
        <sz val="11"/>
        <rFont val="宋体"/>
        <charset val="134"/>
      </rPr>
      <t>夏季出风</t>
    </r>
    <r>
      <rPr>
        <sz val="11"/>
        <rFont val="Times New Roman"/>
        <charset val="134"/>
      </rPr>
      <t xml:space="preserve"> SA in Summer 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t</t>
    </r>
    <r>
      <rPr>
        <sz val="11"/>
        <rFont val="宋体"/>
        <charset val="134"/>
      </rPr>
      <t>）</t>
    </r>
    <r>
      <rPr>
        <sz val="11"/>
        <rFont val="Times New Roman"/>
        <charset val="134"/>
      </rPr>
      <t>16.9</t>
    </r>
    <r>
      <rPr>
        <sz val="11"/>
        <rFont val="宋体"/>
        <charset val="134"/>
      </rPr>
      <t>℃</t>
    </r>
    <r>
      <rPr>
        <sz val="11"/>
        <rFont val="Times New Roman"/>
        <charset val="134"/>
      </rPr>
      <t>;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g</t>
    </r>
    <r>
      <rPr>
        <sz val="11"/>
        <rFont val="宋体"/>
        <charset val="134"/>
      </rPr>
      <t>）</t>
    </r>
    <r>
      <rPr>
        <sz val="11"/>
        <rFont val="Times New Roman"/>
        <charset val="134"/>
      </rPr>
      <t>,11.62g/kg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</si>
  <si>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设备自带</t>
    </r>
    <r>
      <rPr>
        <sz val="11"/>
        <rFont val="Times New Roman"/>
        <charset val="134"/>
      </rPr>
      <t>200mm</t>
    </r>
    <r>
      <rPr>
        <sz val="11"/>
        <rFont val="宋体"/>
        <charset val="134"/>
      </rPr>
      <t>槽钢基础</t>
    </r>
  </si>
  <si>
    <t>Supply air section</t>
  </si>
  <si>
    <r>
      <rPr>
        <sz val="11"/>
        <rFont val="宋体"/>
        <charset val="134"/>
      </rPr>
      <t>冬季出风</t>
    </r>
    <r>
      <rPr>
        <sz val="11"/>
        <rFont val="Times New Roman"/>
        <charset val="134"/>
      </rPr>
      <t xml:space="preserve"> SA in Winter   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t</t>
    </r>
    <r>
      <rPr>
        <sz val="11"/>
        <rFont val="宋体"/>
        <charset val="134"/>
      </rPr>
      <t>）</t>
    </r>
    <r>
      <rPr>
        <sz val="11"/>
        <rFont val="Times New Roman"/>
        <charset val="134"/>
      </rPr>
      <t>23</t>
    </r>
    <r>
      <rPr>
        <sz val="11"/>
        <rFont val="宋体"/>
        <charset val="134"/>
      </rPr>
      <t>℃</t>
    </r>
    <r>
      <rPr>
        <sz val="11"/>
        <rFont val="Times New Roman"/>
        <charset val="134"/>
      </rPr>
      <t>;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d</t>
    </r>
    <r>
      <rPr>
        <sz val="11"/>
        <rFont val="宋体"/>
        <charset val="134"/>
      </rPr>
      <t>）</t>
    </r>
    <r>
      <rPr>
        <sz val="11"/>
        <rFont val="Times New Roman"/>
        <charset val="134"/>
      </rPr>
      <t>5.9g/Kg</t>
    </r>
  </si>
  <si>
    <r>
      <rPr>
        <sz val="11"/>
        <rFont val="宋体"/>
        <charset val="134"/>
      </rPr>
      <t>出风状态点可调</t>
    </r>
    <r>
      <rPr>
        <sz val="11"/>
        <rFont val="Times New Roman"/>
        <charset val="134"/>
      </rPr>
      <t xml:space="preserve"> Supply air character can be adjusted</t>
    </r>
  </si>
  <si>
    <r>
      <rPr>
        <sz val="11"/>
        <rFont val="宋体"/>
        <charset val="134"/>
      </rPr>
      <t>附手阀</t>
    </r>
    <r>
      <rPr>
        <sz val="11"/>
        <rFont val="Times New Roman"/>
        <charset val="134"/>
      </rPr>
      <t xml:space="preserve"> damper</t>
    </r>
  </si>
  <si>
    <r>
      <rPr>
        <sz val="11"/>
        <rFont val="宋体"/>
        <charset val="134"/>
      </rPr>
      <t>内设照明、</t>
    </r>
    <r>
      <rPr>
        <sz val="11"/>
        <rFont val="Times New Roman"/>
        <charset val="134"/>
      </rPr>
      <t>.</t>
    </r>
    <r>
      <rPr>
        <sz val="11"/>
        <rFont val="宋体"/>
        <charset val="134"/>
      </rPr>
      <t>变频电机独立冷却风扇配电</t>
    </r>
  </si>
  <si>
    <t>DX-MAU-02</t>
  </si>
  <si>
    <t>直膨式室外机</t>
  </si>
  <si>
    <r>
      <rPr>
        <sz val="11"/>
        <rFont val="宋体"/>
        <charset val="134"/>
      </rPr>
      <t>冷媒</t>
    </r>
    <r>
      <rPr>
        <sz val="11"/>
        <rFont val="Times New Roman"/>
        <charset val="134"/>
      </rPr>
      <t xml:space="preserve"> Refrigerant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R410A</t>
    </r>
  </si>
  <si>
    <t>热泵型 Heat pump type</t>
  </si>
  <si>
    <t>Direct expansion outdoor unit</t>
  </si>
  <si>
    <t>EAF-02</t>
  </si>
  <si>
    <r>
      <rPr>
        <sz val="11"/>
        <rFont val="宋体"/>
        <charset val="134"/>
      </rPr>
      <t>箱式离心风机</t>
    </r>
  </si>
  <si>
    <r>
      <rPr>
        <sz val="11"/>
        <rFont val="宋体"/>
        <charset val="134"/>
      </rPr>
      <t>风量</t>
    </r>
    <r>
      <rPr>
        <sz val="11"/>
        <rFont val="Times New Roman"/>
        <charset val="134"/>
      </rPr>
      <t xml:space="preserve"> Air flow1500CMH</t>
    </r>
  </si>
  <si>
    <t>卫生间</t>
  </si>
  <si>
    <t xml:space="preserve">Box type centrifugal Exhaust Fan </t>
  </si>
  <si>
    <r>
      <rPr>
        <sz val="11"/>
        <rFont val="宋体"/>
        <charset val="134"/>
      </rPr>
      <t>机外静压</t>
    </r>
    <r>
      <rPr>
        <sz val="11"/>
        <rFont val="Times New Roman"/>
        <charset val="134"/>
      </rPr>
      <t xml:space="preserve"> Staticpressure 150Pa</t>
    </r>
  </si>
  <si>
    <t>风机定频 CFD</t>
  </si>
  <si>
    <t>室内型</t>
  </si>
  <si>
    <r>
      <rPr>
        <sz val="11"/>
        <rFont val="宋体"/>
        <charset val="134"/>
      </rPr>
      <t>平时排风</t>
    </r>
  </si>
  <si>
    <t>Indoor type</t>
  </si>
  <si>
    <t>EAF-03</t>
  </si>
  <si>
    <r>
      <rPr>
        <sz val="11"/>
        <rFont val="宋体"/>
        <charset val="134"/>
      </rPr>
      <t>风量</t>
    </r>
    <r>
      <rPr>
        <sz val="11"/>
        <rFont val="Times New Roman"/>
        <charset val="134"/>
      </rPr>
      <t xml:space="preserve"> Air flow 350CMH</t>
    </r>
  </si>
  <si>
    <r>
      <rPr>
        <sz val="11"/>
        <rFont val="宋体"/>
        <charset val="134"/>
      </rPr>
      <t>配电间</t>
    </r>
  </si>
  <si>
    <t>PAU-01~02</t>
  </si>
  <si>
    <t>精密恒温恒湿空调机</t>
  </si>
  <si>
    <r>
      <rPr>
        <sz val="11"/>
        <rFont val="宋体"/>
        <charset val="134"/>
      </rPr>
      <t>室内机</t>
    </r>
  </si>
  <si>
    <r>
      <rPr>
        <sz val="11"/>
        <rFont val="宋体"/>
        <charset val="134"/>
      </rPr>
      <t>供冷量</t>
    </r>
    <r>
      <rPr>
        <sz val="11"/>
        <rFont val="Times New Roman"/>
        <charset val="134"/>
      </rPr>
      <t xml:space="preserve"> 10 kW</t>
    </r>
  </si>
  <si>
    <r>
      <rPr>
        <sz val="11"/>
        <rFont val="宋体"/>
        <charset val="134"/>
      </rPr>
      <t>环保冷媒</t>
    </r>
    <r>
      <rPr>
        <sz val="11"/>
        <rFont val="Times New Roman"/>
        <charset val="134"/>
      </rPr>
      <t xml:space="preserve"> R407c</t>
    </r>
  </si>
  <si>
    <t>Precision air conditioning unit</t>
  </si>
  <si>
    <t>Iutdoor unit</t>
  </si>
  <si>
    <t>Cooling capacity</t>
  </si>
  <si>
    <t xml:space="preserve">Refrigerant R407c </t>
  </si>
  <si>
    <r>
      <rPr>
        <sz val="11"/>
        <rFont val="宋体"/>
        <charset val="134"/>
      </rPr>
      <t>电加热量</t>
    </r>
    <r>
      <rPr>
        <sz val="11"/>
        <rFont val="Times New Roman"/>
        <charset val="134"/>
      </rPr>
      <t xml:space="preserve"> 5.0 KW</t>
    </r>
  </si>
  <si>
    <r>
      <rPr>
        <sz val="11"/>
        <rFont val="宋体"/>
        <charset val="134"/>
      </rPr>
      <t>上送前回</t>
    </r>
    <r>
      <rPr>
        <sz val="11"/>
        <rFont val="Times New Roman"/>
        <charset val="134"/>
      </rPr>
      <t xml:space="preserve"> Top supply &amp; front return</t>
    </r>
  </si>
  <si>
    <t>Electrical heating capacity</t>
  </si>
  <si>
    <r>
      <rPr>
        <sz val="11"/>
        <rFont val="宋体"/>
        <charset val="134"/>
      </rPr>
      <t>配电控柜</t>
    </r>
    <r>
      <rPr>
        <sz val="11"/>
        <rFont val="Times New Roman"/>
        <charset val="134"/>
      </rPr>
      <t xml:space="preserve"> With control cabinet</t>
    </r>
  </si>
  <si>
    <r>
      <rPr>
        <sz val="11"/>
        <rFont val="宋体"/>
        <charset val="134"/>
      </rPr>
      <t>风量</t>
    </r>
    <r>
      <rPr>
        <sz val="11"/>
        <rFont val="Times New Roman"/>
        <charset val="134"/>
      </rPr>
      <t xml:space="preserve"> Air flow 3020 m3/h</t>
    </r>
  </si>
  <si>
    <t>EER=2.60</t>
  </si>
  <si>
    <t>机外静压 Static pressure 250pa</t>
  </si>
  <si>
    <t>一用一备</t>
  </si>
  <si>
    <r>
      <rPr>
        <sz val="11"/>
        <rFont val="宋体"/>
        <charset val="134"/>
      </rPr>
      <t>加湿量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电极式</t>
    </r>
    <r>
      <rPr>
        <sz val="11"/>
        <rFont val="Times New Roman"/>
        <charset val="134"/>
      </rPr>
      <t>) 4 Kg/h</t>
    </r>
  </si>
  <si>
    <t>Humidifying capacity (Electrode type humitifer)</t>
  </si>
  <si>
    <r>
      <rPr>
        <sz val="11"/>
        <rFont val="宋体"/>
        <charset val="134"/>
      </rPr>
      <t>电加热与送风机连锁，设无风断电、超高温断电保护</t>
    </r>
  </si>
  <si>
    <t>Ele-Heating interlocked with forced draft fan, Provided windless power off and ultra-high T power off protection</t>
  </si>
  <si>
    <r>
      <rPr>
        <sz val="11"/>
        <rFont val="宋体"/>
        <charset val="134"/>
      </rPr>
      <t>电加热器设置接地、及剩余电流保护</t>
    </r>
  </si>
  <si>
    <t>Electric heater provided with grounding and residual current protection</t>
  </si>
  <si>
    <t>DX-PAU-01~02</t>
  </si>
  <si>
    <r>
      <rPr>
        <sz val="11"/>
        <rFont val="宋体"/>
        <charset val="134"/>
      </rPr>
      <t>室外机</t>
    </r>
  </si>
  <si>
    <r>
      <rPr>
        <sz val="11"/>
        <rFont val="宋体"/>
        <charset val="134"/>
      </rPr>
      <t>冷媒</t>
    </r>
    <r>
      <rPr>
        <sz val="11"/>
        <rFont val="Times New Roman"/>
        <charset val="134"/>
      </rPr>
      <t xml:space="preserve"> Refrigerant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R407C</t>
    </r>
  </si>
  <si>
    <t>Outdoor unit</t>
  </si>
  <si>
    <t>VRFO-01</t>
  </si>
  <si>
    <r>
      <rPr>
        <sz val="11"/>
        <rFont val="宋体"/>
        <charset val="134"/>
      </rPr>
      <t>多联机室外机</t>
    </r>
  </si>
  <si>
    <r>
      <rPr>
        <sz val="11"/>
        <rFont val="宋体"/>
        <charset val="134"/>
      </rPr>
      <t>制冷量</t>
    </r>
    <r>
      <rPr>
        <sz val="11"/>
        <rFont val="Times New Roman"/>
        <charset val="134"/>
      </rPr>
      <t xml:space="preserve"> 184.5kw</t>
    </r>
  </si>
  <si>
    <r>
      <rPr>
        <sz val="11"/>
        <rFont val="Times New Roman"/>
        <charset val="134"/>
      </rPr>
      <t>IPLV&gt;=5.8,</t>
    </r>
    <r>
      <rPr>
        <sz val="11"/>
        <rFont val="宋体"/>
        <charset val="134"/>
      </rPr>
      <t>屋面</t>
    </r>
  </si>
  <si>
    <r>
      <rPr>
        <sz val="11"/>
        <rFont val="宋体"/>
        <charset val="134"/>
      </rPr>
      <t>制热量</t>
    </r>
    <r>
      <rPr>
        <sz val="11"/>
        <rFont val="Times New Roman"/>
        <charset val="134"/>
      </rPr>
      <t xml:space="preserve"> :207kw</t>
    </r>
  </si>
  <si>
    <r>
      <rPr>
        <sz val="11"/>
        <rFont val="宋体"/>
        <charset val="134"/>
      </rPr>
      <t>室内机自带控制面板</t>
    </r>
  </si>
  <si>
    <t>VRFI-28</t>
  </si>
  <si>
    <r>
      <rPr>
        <sz val="11"/>
        <rFont val="Times New Roman"/>
        <charset val="134"/>
      </rPr>
      <t>VRF</t>
    </r>
    <r>
      <rPr>
        <sz val="11"/>
        <rFont val="宋体"/>
        <charset val="134"/>
      </rPr>
      <t>室内机（四面出风型）</t>
    </r>
  </si>
  <si>
    <r>
      <rPr>
        <sz val="11"/>
        <rFont val="宋体"/>
        <charset val="134"/>
      </rPr>
      <t>制冷量</t>
    </r>
    <r>
      <rPr>
        <sz val="11"/>
        <rFont val="Times New Roman"/>
        <charset val="134"/>
      </rPr>
      <t xml:space="preserve"> :2.8kw</t>
    </r>
  </si>
  <si>
    <r>
      <rPr>
        <sz val="11"/>
        <rFont val="宋体"/>
        <charset val="134"/>
      </rPr>
      <t>制热量</t>
    </r>
    <r>
      <rPr>
        <sz val="11"/>
        <rFont val="Times New Roman"/>
        <charset val="134"/>
      </rPr>
      <t xml:space="preserve"> :3.2kw</t>
    </r>
  </si>
  <si>
    <t>VRFI-45</t>
  </si>
  <si>
    <r>
      <rPr>
        <sz val="11"/>
        <rFont val="宋体"/>
        <charset val="134"/>
      </rPr>
      <t>制冷量</t>
    </r>
    <r>
      <rPr>
        <sz val="11"/>
        <rFont val="Times New Roman"/>
        <charset val="134"/>
      </rPr>
      <t xml:space="preserve"> :3.6kw</t>
    </r>
  </si>
  <si>
    <r>
      <rPr>
        <sz val="11"/>
        <rFont val="宋体"/>
        <charset val="134"/>
      </rPr>
      <t>制热量</t>
    </r>
    <r>
      <rPr>
        <sz val="11"/>
        <rFont val="Times New Roman"/>
        <charset val="134"/>
      </rPr>
      <t xml:space="preserve"> :4.0kw</t>
    </r>
  </si>
  <si>
    <t>VRFI-63</t>
  </si>
  <si>
    <r>
      <rPr>
        <sz val="11"/>
        <rFont val="宋体"/>
        <charset val="134"/>
      </rPr>
      <t>制冷量</t>
    </r>
    <r>
      <rPr>
        <sz val="11"/>
        <rFont val="Times New Roman"/>
        <charset val="134"/>
      </rPr>
      <t xml:space="preserve"> :6.3kw</t>
    </r>
  </si>
  <si>
    <r>
      <rPr>
        <sz val="11"/>
        <rFont val="宋体"/>
        <charset val="134"/>
      </rPr>
      <t>制热量</t>
    </r>
    <r>
      <rPr>
        <sz val="11"/>
        <rFont val="Times New Roman"/>
        <charset val="134"/>
      </rPr>
      <t xml:space="preserve"> :7.1kw</t>
    </r>
  </si>
  <si>
    <t>VRFI-71</t>
  </si>
  <si>
    <r>
      <rPr>
        <sz val="11"/>
        <rFont val="宋体"/>
        <charset val="134"/>
      </rPr>
      <t>制冷量</t>
    </r>
    <r>
      <rPr>
        <sz val="11"/>
        <rFont val="Times New Roman"/>
        <charset val="134"/>
      </rPr>
      <t xml:space="preserve"> :7.1kw</t>
    </r>
  </si>
  <si>
    <r>
      <rPr>
        <sz val="11"/>
        <rFont val="宋体"/>
        <charset val="134"/>
      </rPr>
      <t>制热量</t>
    </r>
    <r>
      <rPr>
        <sz val="11"/>
        <rFont val="Times New Roman"/>
        <charset val="134"/>
      </rPr>
      <t xml:space="preserve"> :8.0kw</t>
    </r>
  </si>
  <si>
    <t>VRFI-90</t>
  </si>
  <si>
    <r>
      <rPr>
        <sz val="11"/>
        <rFont val="宋体"/>
        <charset val="134"/>
      </rPr>
      <t>制冷量</t>
    </r>
    <r>
      <rPr>
        <sz val="11"/>
        <rFont val="Times New Roman"/>
        <charset val="134"/>
      </rPr>
      <t xml:space="preserve"> :9.0kw</t>
    </r>
  </si>
  <si>
    <r>
      <rPr>
        <sz val="11"/>
        <rFont val="宋体"/>
        <charset val="134"/>
      </rPr>
      <t>制热量</t>
    </r>
    <r>
      <rPr>
        <sz val="11"/>
        <rFont val="Times New Roman"/>
        <charset val="134"/>
      </rPr>
      <t xml:space="preserve"> :10.0kw</t>
    </r>
  </si>
  <si>
    <t>二</t>
  </si>
  <si>
    <r>
      <rPr>
        <sz val="11"/>
        <rFont val="宋体"/>
        <charset val="134"/>
      </rPr>
      <t>消防排烟设备</t>
    </r>
  </si>
  <si>
    <t>SEF-01</t>
  </si>
  <si>
    <r>
      <rPr>
        <sz val="11"/>
        <rFont val="宋体"/>
        <charset val="134"/>
      </rPr>
      <t>管道轴流消防排烟风机</t>
    </r>
  </si>
  <si>
    <r>
      <rPr>
        <sz val="11"/>
        <rFont val="宋体"/>
        <charset val="134"/>
      </rPr>
      <t>风量：79800</t>
    </r>
    <r>
      <rPr>
        <sz val="11"/>
        <rFont val="Times New Roman"/>
        <charset val="134"/>
      </rPr>
      <t>CMH</t>
    </r>
  </si>
  <si>
    <r>
      <rPr>
        <sz val="11"/>
        <rFont val="宋体"/>
        <charset val="134"/>
      </rPr>
      <t>排烟时同时启动</t>
    </r>
  </si>
  <si>
    <r>
      <rPr>
        <sz val="11"/>
        <rFont val="宋体"/>
        <charset val="134"/>
      </rPr>
      <t>机外静压：</t>
    </r>
    <r>
      <rPr>
        <sz val="11"/>
        <rFont val="Times New Roman"/>
        <charset val="134"/>
      </rPr>
      <t>1000Pa</t>
    </r>
  </si>
  <si>
    <r>
      <rPr>
        <sz val="11"/>
        <rFont val="宋体"/>
        <charset val="134"/>
      </rPr>
      <t>消防认证</t>
    </r>
  </si>
  <si>
    <r>
      <rPr>
        <sz val="11"/>
        <rFont val="宋体"/>
        <charset val="134"/>
      </rPr>
      <t>噪音：</t>
    </r>
    <r>
      <rPr>
        <sz val="11"/>
        <rFont val="Times New Roman"/>
        <charset val="134"/>
      </rPr>
      <t>86dB(A)</t>
    </r>
  </si>
  <si>
    <r>
      <rPr>
        <sz val="11"/>
        <rFont val="Times New Roman"/>
        <charset val="134"/>
      </rPr>
      <t>280</t>
    </r>
    <r>
      <rPr>
        <sz val="11"/>
        <rFont val="Segoe UI Symbol"/>
        <charset val="134"/>
      </rPr>
      <t>℃</t>
    </r>
    <r>
      <rPr>
        <sz val="11"/>
        <rFont val="宋体"/>
        <charset val="134"/>
      </rPr>
      <t>下连续运行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</si>
</sst>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￥-804]#,##0.00"/>
    <numFmt numFmtId="177" formatCode="0.0_ "/>
    <numFmt numFmtId="178" formatCode="0.00_);[Red]\(0.00\)"/>
  </numFmts>
  <fonts count="41">
    <font>
      <sz val="12"/>
      <name val="宋体"/>
      <charset val="134"/>
    </font>
    <font>
      <sz val="11"/>
      <name val="Times New Roman"/>
      <charset val="134"/>
    </font>
    <font>
      <sz val="7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sz val="10"/>
      <name val="宋体"/>
      <charset val="134"/>
    </font>
    <font>
      <sz val="8"/>
      <name val="Times New Roman"/>
      <charset val="134"/>
    </font>
    <font>
      <sz val="16"/>
      <name val="Times New Roman"/>
      <charset val="134"/>
    </font>
    <font>
      <sz val="12"/>
      <name val="Times New Roman"/>
      <charset val="134"/>
    </font>
    <font>
      <b/>
      <sz val="6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4"/>
      <name val="Times New Roman"/>
      <charset val="134"/>
    </font>
    <font>
      <b/>
      <sz val="20"/>
      <name val="Times New Roman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8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11"/>
      <name val="Segoe UI Symbo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3" borderId="4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44" applyNumberFormat="0" applyAlignment="0" applyProtection="0">
      <alignment vertical="center"/>
    </xf>
    <xf numFmtId="0" fontId="26" fillId="5" borderId="45" applyNumberFormat="0" applyAlignment="0" applyProtection="0">
      <alignment vertical="center"/>
    </xf>
    <xf numFmtId="0" fontId="27" fillId="5" borderId="44" applyNumberFormat="0" applyAlignment="0" applyProtection="0">
      <alignment vertical="center"/>
    </xf>
    <xf numFmtId="0" fontId="28" fillId="6" borderId="46" applyNumberFormat="0" applyAlignment="0" applyProtection="0">
      <alignment vertical="center"/>
    </xf>
    <xf numFmtId="0" fontId="29" fillId="0" borderId="47" applyNumberFormat="0" applyFill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176" fontId="36" fillId="0" borderId="0">
      <alignment vertical="center"/>
    </xf>
    <xf numFmtId="176" fontId="36" fillId="0" borderId="0">
      <alignment vertical="center"/>
    </xf>
    <xf numFmtId="0" fontId="16" fillId="0" borderId="0"/>
    <xf numFmtId="0" fontId="16" fillId="0" borderId="0"/>
  </cellStyleXfs>
  <cellXfs count="1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right" vertical="center"/>
    </xf>
    <xf numFmtId="0" fontId="10" fillId="0" borderId="13" xfId="0" applyFont="1" applyBorder="1" applyAlignment="1">
      <alignment vertical="center"/>
    </xf>
    <xf numFmtId="0" fontId="1" fillId="0" borderId="13" xfId="0" applyFont="1" applyBorder="1" applyAlignment="1">
      <alignment horizontal="right" vertical="center"/>
    </xf>
    <xf numFmtId="0" fontId="12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1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77" fontId="1" fillId="0" borderId="33" xfId="0" applyNumberFormat="1" applyFont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178" fontId="3" fillId="2" borderId="29" xfId="0" applyNumberFormat="1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178" fontId="3" fillId="2" borderId="33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49" fontId="8" fillId="0" borderId="39" xfId="0" applyNumberFormat="1" applyFont="1" applyBorder="1" applyAlignment="1">
      <alignment horizontal="center" vertical="center"/>
    </xf>
    <xf numFmtId="0" fontId="1" fillId="0" borderId="24" xfId="0" applyFont="1" applyBorder="1"/>
    <xf numFmtId="0" fontId="4" fillId="0" borderId="9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4" xfId="0" applyFont="1" applyBorder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37" xfId="0" applyFont="1" applyBorder="1" applyAlignment="1">
      <alignment horizontal="left" vertical="center"/>
    </xf>
    <xf numFmtId="0" fontId="3" fillId="0" borderId="24" xfId="0" applyFont="1" applyBorder="1"/>
    <xf numFmtId="49" fontId="1" fillId="0" borderId="14" xfId="0" applyNumberFormat="1" applyFont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left" vertical="center"/>
    </xf>
    <xf numFmtId="49" fontId="11" fillId="0" borderId="13" xfId="0" applyNumberFormat="1" applyFont="1" applyBorder="1" applyAlignment="1">
      <alignment horizontal="left" vertical="center"/>
    </xf>
    <xf numFmtId="49" fontId="10" fillId="0" borderId="13" xfId="0" applyNumberFormat="1" applyFont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left" vertical="center"/>
    </xf>
    <xf numFmtId="0" fontId="1" fillId="2" borderId="37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0" fillId="2" borderId="13" xfId="0" applyNumberFormat="1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right" vertical="center"/>
    </xf>
    <xf numFmtId="9" fontId="1" fillId="0" borderId="0" xfId="3" applyFont="1" applyFill="1" applyBorder="1" applyAlignment="1">
      <alignment horizontal="center" vertical="center"/>
    </xf>
    <xf numFmtId="0" fontId="1" fillId="0" borderId="29" xfId="0" applyFont="1" applyBorder="1" applyAlignment="1">
      <alignment horizontal="left" vertical="center"/>
    </xf>
    <xf numFmtId="0" fontId="11" fillId="0" borderId="30" xfId="52" applyFont="1" applyBorder="1" applyAlignment="1">
      <alignment vertical="center"/>
    </xf>
    <xf numFmtId="0" fontId="1" fillId="0" borderId="31" xfId="52" applyFont="1" applyBorder="1" applyAlignment="1">
      <alignment vertical="center"/>
    </xf>
    <xf numFmtId="0" fontId="1" fillId="0" borderId="30" xfId="52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30" xfId="0" applyFont="1" applyBorder="1" applyAlignment="1">
      <alignment vertical="center"/>
    </xf>
    <xf numFmtId="49" fontId="1" fillId="2" borderId="14" xfId="0" applyNumberFormat="1" applyFont="1" applyFill="1" applyBorder="1" applyAlignment="1">
      <alignment horizontal="left" vertical="center"/>
    </xf>
    <xf numFmtId="49" fontId="1" fillId="0" borderId="30" xfId="0" applyNumberFormat="1" applyFont="1" applyBorder="1" applyAlignment="1">
      <alignment horizontal="left" vertical="center"/>
    </xf>
    <xf numFmtId="0" fontId="1" fillId="0" borderId="4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10 2 2" xfId="49"/>
    <cellStyle name="Normal 14" xfId="50"/>
    <cellStyle name="常规 10" xfId="51"/>
    <cellStyle name="常规 18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323850</xdr:colOff>
      <xdr:row>2</xdr:row>
      <xdr:rowOff>76200</xdr:rowOff>
    </xdr:from>
    <xdr:to>
      <xdr:col>4</xdr:col>
      <xdr:colOff>323850</xdr:colOff>
      <xdr:row>2</xdr:row>
      <xdr:rowOff>76200</xdr:rowOff>
    </xdr:to>
    <xdr:sp>
      <xdr:nvSpPr>
        <xdr:cNvPr id="3849" name="Line 1"/>
        <xdr:cNvSpPr>
          <a:spLocks noChangeShapeType="1"/>
        </xdr:cNvSpPr>
      </xdr:nvSpPr>
      <xdr:spPr>
        <a:xfrm>
          <a:off x="4114800" y="381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5</xdr:col>
      <xdr:colOff>0</xdr:colOff>
      <xdr:row>6</xdr:row>
      <xdr:rowOff>9525</xdr:rowOff>
    </xdr:from>
    <xdr:to>
      <xdr:col>5</xdr:col>
      <xdr:colOff>0</xdr:colOff>
      <xdr:row>6</xdr:row>
      <xdr:rowOff>9525</xdr:rowOff>
    </xdr:to>
    <xdr:sp>
      <xdr:nvSpPr>
        <xdr:cNvPr id="3850" name="Line 2"/>
        <xdr:cNvSpPr>
          <a:spLocks noChangeShapeType="1"/>
        </xdr:cNvSpPr>
      </xdr:nvSpPr>
      <xdr:spPr>
        <a:xfrm>
          <a:off x="4791075" y="923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5</xdr:col>
      <xdr:colOff>0</xdr:colOff>
      <xdr:row>6</xdr:row>
      <xdr:rowOff>9525</xdr:rowOff>
    </xdr:from>
    <xdr:to>
      <xdr:col>5</xdr:col>
      <xdr:colOff>0</xdr:colOff>
      <xdr:row>7</xdr:row>
      <xdr:rowOff>0</xdr:rowOff>
    </xdr:to>
    <xdr:sp>
      <xdr:nvSpPr>
        <xdr:cNvPr id="3851" name="Line 3"/>
        <xdr:cNvSpPr>
          <a:spLocks noChangeShapeType="1"/>
        </xdr:cNvSpPr>
      </xdr:nvSpPr>
      <xdr:spPr>
        <a:xfrm>
          <a:off x="4791075" y="923925"/>
          <a:ext cx="0" cy="142875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5</xdr:col>
      <xdr:colOff>0</xdr:colOff>
      <xdr:row>16</xdr:row>
      <xdr:rowOff>0</xdr:rowOff>
    </xdr:from>
    <xdr:to>
      <xdr:col>5</xdr:col>
      <xdr:colOff>0</xdr:colOff>
      <xdr:row>16</xdr:row>
      <xdr:rowOff>0</xdr:rowOff>
    </xdr:to>
    <xdr:sp>
      <xdr:nvSpPr>
        <xdr:cNvPr id="3854" name="Line 7"/>
        <xdr:cNvSpPr>
          <a:spLocks noChangeShapeType="1"/>
        </xdr:cNvSpPr>
      </xdr:nvSpPr>
      <xdr:spPr>
        <a:xfrm>
          <a:off x="4791075" y="2514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5</xdr:col>
      <xdr:colOff>0</xdr:colOff>
      <xdr:row>16</xdr:row>
      <xdr:rowOff>0</xdr:rowOff>
    </xdr:from>
    <xdr:to>
      <xdr:col>5</xdr:col>
      <xdr:colOff>0</xdr:colOff>
      <xdr:row>16</xdr:row>
      <xdr:rowOff>0</xdr:rowOff>
    </xdr:to>
    <xdr:sp>
      <xdr:nvSpPr>
        <xdr:cNvPr id="3855" name="Line 8"/>
        <xdr:cNvSpPr>
          <a:spLocks noChangeShapeType="1"/>
        </xdr:cNvSpPr>
      </xdr:nvSpPr>
      <xdr:spPr>
        <a:xfrm>
          <a:off x="4791075" y="2514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18</xdr:col>
      <xdr:colOff>414020</xdr:colOff>
      <xdr:row>4</xdr:row>
      <xdr:rowOff>5443</xdr:rowOff>
    </xdr:from>
    <xdr:to>
      <xdr:col>19</xdr:col>
      <xdr:colOff>457733</xdr:colOff>
      <xdr:row>5</xdr:row>
      <xdr:rowOff>107855</xdr:rowOff>
    </xdr:to>
    <xdr:sp>
      <xdr:nvSpPr>
        <xdr:cNvPr id="12" name="LZOF_N设计经理_T3_I0"/>
        <xdr:cNvSpPr txBox="1"/>
      </xdr:nvSpPr>
      <xdr:spPr>
        <a:xfrm>
          <a:off x="12058650" y="614680"/>
          <a:ext cx="457200" cy="2546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zh-CN" altLang="en-US" sz="800"/>
        </a:p>
      </xdr:txBody>
    </xdr:sp>
    <xdr:clientData/>
  </xdr:twoCellAnchor>
  <xdr:twoCellAnchor>
    <xdr:from>
      <xdr:col>19</xdr:col>
      <xdr:colOff>514996</xdr:colOff>
      <xdr:row>3</xdr:row>
      <xdr:rowOff>148318</xdr:rowOff>
    </xdr:from>
    <xdr:to>
      <xdr:col>21</xdr:col>
      <xdr:colOff>11446</xdr:colOff>
      <xdr:row>5</xdr:row>
      <xdr:rowOff>98330</xdr:rowOff>
    </xdr:to>
    <xdr:sp>
      <xdr:nvSpPr>
        <xdr:cNvPr id="13" name="LZOF_N设计经理_T3_I1"/>
        <xdr:cNvSpPr txBox="1"/>
      </xdr:nvSpPr>
      <xdr:spPr>
        <a:xfrm>
          <a:off x="12573635" y="605155"/>
          <a:ext cx="1010920" cy="2546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zh-CN" altLang="en-US" sz="800"/>
        </a:p>
      </xdr:txBody>
    </xdr:sp>
    <xdr:clientData/>
  </xdr:twoCellAnchor>
  <xdr:twoCellAnchor>
    <xdr:from>
      <xdr:col>16</xdr:col>
      <xdr:colOff>14961</xdr:colOff>
      <xdr:row>10</xdr:row>
      <xdr:rowOff>17543</xdr:rowOff>
    </xdr:from>
    <xdr:to>
      <xdr:col>16</xdr:col>
      <xdr:colOff>459105</xdr:colOff>
      <xdr:row>10</xdr:row>
      <xdr:rowOff>197543</xdr:rowOff>
    </xdr:to>
    <xdr:sp>
      <xdr:nvSpPr>
        <xdr:cNvPr id="14" name="LZOF_N制表人_T3_I0"/>
        <xdr:cNvSpPr txBox="1"/>
      </xdr:nvSpPr>
      <xdr:spPr>
        <a:xfrm>
          <a:off x="10930255" y="1541145"/>
          <a:ext cx="442595" cy="1803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zh-CN" altLang="en-US" sz="800"/>
        </a:p>
      </xdr:txBody>
    </xdr:sp>
    <xdr:clientData/>
  </xdr:twoCellAnchor>
  <xdr:twoCellAnchor>
    <xdr:from>
      <xdr:col>16</xdr:col>
      <xdr:colOff>8169</xdr:colOff>
      <xdr:row>10</xdr:row>
      <xdr:rowOff>205097</xdr:rowOff>
    </xdr:from>
    <xdr:to>
      <xdr:col>16</xdr:col>
      <xdr:colOff>459105</xdr:colOff>
      <xdr:row>12</xdr:row>
      <xdr:rowOff>4097</xdr:rowOff>
    </xdr:to>
    <xdr:sp>
      <xdr:nvSpPr>
        <xdr:cNvPr id="15" name="LZOF_N制表人_T3_I1"/>
        <xdr:cNvSpPr txBox="1"/>
      </xdr:nvSpPr>
      <xdr:spPr>
        <a:xfrm>
          <a:off x="10923270" y="1728470"/>
          <a:ext cx="449580" cy="1803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zh-CN" altLang="en-US" sz="800"/>
        </a:p>
      </xdr:txBody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20</xdr:col>
      <xdr:colOff>64294</xdr:colOff>
      <xdr:row>6</xdr:row>
      <xdr:rowOff>32431</xdr:rowOff>
    </xdr:to>
    <xdr:sp>
      <xdr:nvSpPr>
        <xdr:cNvPr id="16" name="LZOF_N项目负责人_T3"/>
        <xdr:cNvSpPr txBox="1"/>
      </xdr:nvSpPr>
      <xdr:spPr>
        <a:xfrm>
          <a:off x="12058650" y="609600"/>
          <a:ext cx="607060" cy="337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zh-CN" altLang="en-US" sz="1100"/>
        </a:p>
      </xdr:txBody>
    </xdr:sp>
    <xdr:clientData/>
  </xdr:twoCellAnchor>
  <xdr:twoCellAnchor editAs="oneCell">
    <xdr:from>
      <xdr:col>16</xdr:col>
      <xdr:colOff>0</xdr:colOff>
      <xdr:row>10</xdr:row>
      <xdr:rowOff>0</xdr:rowOff>
    </xdr:from>
    <xdr:to>
      <xdr:col>17</xdr:col>
      <xdr:colOff>160813</xdr:colOff>
      <xdr:row>11</xdr:row>
      <xdr:rowOff>99909</xdr:rowOff>
    </xdr:to>
    <xdr:sp>
      <xdr:nvSpPr>
        <xdr:cNvPr id="17" name="LZOF_N设计人_T3"/>
        <xdr:cNvSpPr txBox="1"/>
      </xdr:nvSpPr>
      <xdr:spPr>
        <a:xfrm>
          <a:off x="10915650" y="1524000"/>
          <a:ext cx="617855" cy="3092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zh-CN" altLang="en-US" sz="1100"/>
        </a:p>
      </xdr:txBody>
    </xdr:sp>
    <xdr:clientData/>
  </xdr:twoCellAnchor>
  <xdr:twoCellAnchor editAs="oneCell">
    <xdr:from>
      <xdr:col>2</xdr:col>
      <xdr:colOff>296336</xdr:colOff>
      <xdr:row>6</xdr:row>
      <xdr:rowOff>10583</xdr:rowOff>
    </xdr:from>
    <xdr:to>
      <xdr:col>3</xdr:col>
      <xdr:colOff>1523999</xdr:colOff>
      <xdr:row>8</xdr:row>
      <xdr:rowOff>127000</xdr:rowOff>
    </xdr:to>
    <xdr:pic>
      <xdr:nvPicPr>
        <xdr:cNvPr id="2" name="Picture 1" descr="LOGO组合2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67410" y="924560"/>
          <a:ext cx="2675255" cy="42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0"/>
  <sheetViews>
    <sheetView tabSelected="1" view="pageBreakPreview" zoomScaleNormal="100" workbookViewId="0">
      <pane xSplit="3" ySplit="16" topLeftCell="D17" activePane="bottomRight" state="frozen"/>
      <selection/>
      <selection pane="topRight"/>
      <selection pane="bottomLeft"/>
      <selection pane="bottomRight" activeCell="N44" sqref="N44"/>
    </sheetView>
  </sheetViews>
  <sheetFormatPr defaultColWidth="9" defaultRowHeight="20.1" customHeight="1"/>
  <cols>
    <col min="1" max="1" width="2.75" style="3" customWidth="1"/>
    <col min="2" max="2" width="4.75" style="4" customWidth="1"/>
    <col min="3" max="3" width="19" style="4" customWidth="1"/>
    <col min="4" max="4" width="23.25" style="4" customWidth="1"/>
    <col min="5" max="5" width="13.125" style="5" customWidth="1"/>
    <col min="6" max="6" width="7" style="4" customWidth="1"/>
    <col min="7" max="7" width="17.25" style="4" customWidth="1"/>
    <col min="8" max="10" width="5.625" style="4" customWidth="1"/>
    <col min="11" max="11" width="6.125" style="4" customWidth="1"/>
    <col min="12" max="12" width="7.625" style="4" customWidth="1"/>
    <col min="13" max="15" width="5.625" style="4" customWidth="1"/>
    <col min="16" max="16" width="8.625" style="4" customWidth="1"/>
    <col min="17" max="17" width="6" style="4" customWidth="1"/>
    <col min="18" max="18" width="4.75" style="4" customWidth="1"/>
    <col min="19" max="19" width="4.25" style="4" customWidth="1"/>
    <col min="20" max="20" width="7.125" style="4" customWidth="1"/>
    <col min="21" max="21" width="12.75" style="4" customWidth="1"/>
    <col min="22" max="22" width="2.75" style="6" customWidth="1"/>
    <col min="23" max="16384" width="9" style="4"/>
  </cols>
  <sheetData>
    <row r="1" ht="12" customHeight="1" spans="1:22">
      <c r="A1" s="7"/>
      <c r="B1" s="8"/>
      <c r="C1" s="8"/>
      <c r="D1" s="9"/>
      <c r="E1" s="10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7"/>
      <c r="S1" s="8"/>
      <c r="T1" s="7"/>
      <c r="U1" s="115"/>
      <c r="V1" s="115"/>
    </row>
    <row r="2" ht="12" customHeight="1" spans="1:22">
      <c r="A2" s="11"/>
      <c r="B2" s="12"/>
      <c r="C2" s="12"/>
      <c r="D2" s="13"/>
      <c r="E2" s="14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16"/>
      <c r="S2" s="117"/>
      <c r="T2" s="116"/>
      <c r="U2" s="82"/>
      <c r="V2" s="118"/>
    </row>
    <row r="3" ht="12" customHeight="1" spans="1:22">
      <c r="A3" s="11"/>
      <c r="B3" s="12"/>
      <c r="C3" s="12"/>
      <c r="D3" s="13"/>
      <c r="E3" s="1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1"/>
      <c r="S3" s="12"/>
      <c r="T3" s="7"/>
      <c r="U3" s="115"/>
      <c r="V3" s="118"/>
    </row>
    <row r="4" ht="12" customHeight="1" spans="1:22">
      <c r="A4" s="11"/>
      <c r="B4" s="12"/>
      <c r="C4" s="12"/>
      <c r="D4" s="13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16"/>
      <c r="S4" s="117"/>
      <c r="T4" s="116"/>
      <c r="U4" s="82"/>
      <c r="V4" s="118"/>
    </row>
    <row r="5" ht="12" customHeight="1" spans="1:22">
      <c r="A5" s="11"/>
      <c r="B5" s="12"/>
      <c r="C5" s="12"/>
      <c r="D5" s="13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19" t="s">
        <v>0</v>
      </c>
      <c r="S5" s="120"/>
      <c r="T5" s="7"/>
      <c r="U5" s="115"/>
      <c r="V5" s="118"/>
    </row>
    <row r="6" ht="12" customHeight="1" spans="1:22">
      <c r="A6" s="11"/>
      <c r="B6" s="12"/>
      <c r="C6" s="12"/>
      <c r="D6" s="13"/>
      <c r="E6" s="1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1" t="s">
        <v>1</v>
      </c>
      <c r="S6" s="122"/>
      <c r="T6" s="11"/>
      <c r="U6" s="118"/>
      <c r="V6" s="118"/>
    </row>
    <row r="7" s="1" customFormat="1" ht="12" customHeight="1" spans="1:22">
      <c r="A7" s="15"/>
      <c r="B7" s="16"/>
      <c r="C7" s="17"/>
      <c r="D7" s="18"/>
      <c r="E7" s="19" t="s">
        <v>2</v>
      </c>
      <c r="F7" s="20" t="s">
        <v>3</v>
      </c>
      <c r="G7" s="21"/>
      <c r="H7" s="21"/>
      <c r="I7" s="21"/>
      <c r="J7" s="21"/>
      <c r="K7" s="100"/>
      <c r="L7" s="51" t="s">
        <v>4</v>
      </c>
      <c r="M7" s="20" t="s">
        <v>5</v>
      </c>
      <c r="N7" s="21"/>
      <c r="O7" s="100"/>
      <c r="P7" s="51" t="s">
        <v>6</v>
      </c>
      <c r="Q7" s="123"/>
      <c r="R7" s="124" t="s">
        <v>7</v>
      </c>
      <c r="S7" s="124"/>
      <c r="T7" s="124"/>
      <c r="U7" s="125"/>
      <c r="V7" s="126"/>
    </row>
    <row r="8" s="1" customFormat="1" ht="12" customHeight="1" spans="1:22">
      <c r="A8" s="15"/>
      <c r="B8" s="22"/>
      <c r="C8" s="23"/>
      <c r="D8" s="24"/>
      <c r="E8" s="25" t="s">
        <v>8</v>
      </c>
      <c r="F8" s="26"/>
      <c r="G8" s="27"/>
      <c r="H8" s="27"/>
      <c r="I8" s="27"/>
      <c r="J8" s="27"/>
      <c r="K8" s="101"/>
      <c r="L8" s="102" t="s">
        <v>9</v>
      </c>
      <c r="M8" s="26"/>
      <c r="N8" s="27"/>
      <c r="O8" s="101"/>
      <c r="P8" s="103" t="s">
        <v>10</v>
      </c>
      <c r="Q8" s="127"/>
      <c r="R8" s="128"/>
      <c r="S8" s="128"/>
      <c r="T8" s="128"/>
      <c r="U8" s="129"/>
      <c r="V8" s="126"/>
    </row>
    <row r="9" s="1" customFormat="1" ht="12" customHeight="1" spans="1:22">
      <c r="A9" s="15"/>
      <c r="B9" s="22"/>
      <c r="C9" s="23"/>
      <c r="D9" s="24"/>
      <c r="E9" s="28" t="s">
        <v>11</v>
      </c>
      <c r="F9" s="29" t="s">
        <v>12</v>
      </c>
      <c r="G9" s="30" t="s">
        <v>13</v>
      </c>
      <c r="H9" s="31"/>
      <c r="I9" s="31"/>
      <c r="J9" s="31"/>
      <c r="K9" s="31"/>
      <c r="L9" s="31"/>
      <c r="M9" s="31"/>
      <c r="N9" s="31"/>
      <c r="O9" s="31"/>
      <c r="P9" s="61" t="s">
        <v>14</v>
      </c>
      <c r="Q9" s="130"/>
      <c r="R9" s="128"/>
      <c r="S9" s="128"/>
      <c r="T9" s="128"/>
      <c r="U9" s="129"/>
      <c r="V9" s="126"/>
    </row>
    <row r="10" s="1" customFormat="1" ht="12" customHeight="1" spans="1:22">
      <c r="A10" s="15"/>
      <c r="B10" s="32" t="s">
        <v>15</v>
      </c>
      <c r="C10" s="33"/>
      <c r="D10" s="34"/>
      <c r="E10" s="35" t="s">
        <v>16</v>
      </c>
      <c r="F10" s="36"/>
      <c r="G10" s="37"/>
      <c r="H10" s="38"/>
      <c r="I10" s="38"/>
      <c r="J10" s="38"/>
      <c r="K10" s="38"/>
      <c r="L10" s="38"/>
      <c r="M10" s="38"/>
      <c r="N10" s="38"/>
      <c r="O10" s="38"/>
      <c r="P10" s="103" t="s">
        <v>17</v>
      </c>
      <c r="Q10" s="131"/>
      <c r="R10" s="128"/>
      <c r="S10" s="128"/>
      <c r="T10" s="128"/>
      <c r="U10" s="129"/>
      <c r="V10" s="126"/>
    </row>
    <row r="11" s="1" customFormat="1" ht="16.5" customHeight="1" spans="1:22">
      <c r="A11" s="11"/>
      <c r="B11" s="32"/>
      <c r="C11" s="33"/>
      <c r="D11" s="34"/>
      <c r="E11" s="28" t="s">
        <v>18</v>
      </c>
      <c r="F11" s="39" t="s">
        <v>19</v>
      </c>
      <c r="G11" s="37" t="s">
        <v>20</v>
      </c>
      <c r="H11" s="38"/>
      <c r="I11" s="38"/>
      <c r="J11" s="38"/>
      <c r="K11" s="38"/>
      <c r="L11" s="38"/>
      <c r="M11" s="38"/>
      <c r="N11" s="38"/>
      <c r="O11" s="38"/>
      <c r="P11" s="54" t="s">
        <v>21</v>
      </c>
      <c r="Q11" s="132"/>
      <c r="R11" s="54" t="s">
        <v>22</v>
      </c>
      <c r="S11" s="82">
        <v>0</v>
      </c>
      <c r="T11" s="54" t="s">
        <v>23</v>
      </c>
      <c r="U11" s="133">
        <v>2024.04</v>
      </c>
      <c r="V11" s="126"/>
    </row>
    <row r="12" s="1" customFormat="1" ht="13.5" customHeight="1" spans="1:22">
      <c r="A12" s="15"/>
      <c r="B12" s="40" t="s">
        <v>24</v>
      </c>
      <c r="C12" s="41"/>
      <c r="D12" s="42"/>
      <c r="E12" s="43" t="s">
        <v>25</v>
      </c>
      <c r="F12" s="44"/>
      <c r="G12" s="45"/>
      <c r="H12" s="46"/>
      <c r="I12" s="46"/>
      <c r="J12" s="46"/>
      <c r="K12" s="46"/>
      <c r="L12" s="46"/>
      <c r="M12" s="46"/>
      <c r="N12" s="46"/>
      <c r="O12" s="46"/>
      <c r="P12" s="63" t="s">
        <v>26</v>
      </c>
      <c r="Q12" s="134"/>
      <c r="R12" s="64" t="s">
        <v>27</v>
      </c>
      <c r="S12" s="135"/>
      <c r="T12" s="64" t="s">
        <v>28</v>
      </c>
      <c r="U12" s="136"/>
      <c r="V12" s="137"/>
    </row>
    <row r="13" ht="15" customHeight="1" spans="1:22">
      <c r="A13" s="11"/>
      <c r="B13" s="19" t="s">
        <v>29</v>
      </c>
      <c r="C13" s="47" t="s">
        <v>30</v>
      </c>
      <c r="D13" s="48" t="s">
        <v>31</v>
      </c>
      <c r="E13" s="49" t="s">
        <v>32</v>
      </c>
      <c r="F13" s="49" t="s">
        <v>33</v>
      </c>
      <c r="G13" s="50"/>
      <c r="H13" s="51" t="s">
        <v>34</v>
      </c>
      <c r="I13" s="104"/>
      <c r="J13" s="51" t="s">
        <v>35</v>
      </c>
      <c r="K13" s="105"/>
      <c r="L13" s="51" t="s">
        <v>36</v>
      </c>
      <c r="M13" s="105"/>
      <c r="N13" s="105"/>
      <c r="O13" s="105"/>
      <c r="P13" s="51" t="s">
        <v>37</v>
      </c>
      <c r="Q13" s="105"/>
      <c r="R13" s="138" t="s">
        <v>38</v>
      </c>
      <c r="S13" s="139"/>
      <c r="T13" s="140" t="s">
        <v>39</v>
      </c>
      <c r="U13" s="141"/>
      <c r="V13" s="118"/>
    </row>
    <row r="14" ht="10.5" customHeight="1" spans="1:22">
      <c r="A14" s="11"/>
      <c r="B14" s="52"/>
      <c r="C14" s="53"/>
      <c r="D14" s="54"/>
      <c r="E14" s="29"/>
      <c r="F14" s="29"/>
      <c r="G14" s="55"/>
      <c r="H14" s="56" t="s">
        <v>40</v>
      </c>
      <c r="I14" s="106"/>
      <c r="J14" s="56" t="s">
        <v>41</v>
      </c>
      <c r="K14" s="107"/>
      <c r="L14" s="56" t="s">
        <v>42</v>
      </c>
      <c r="M14" s="107"/>
      <c r="N14" s="107"/>
      <c r="O14" s="107"/>
      <c r="P14" s="56" t="s">
        <v>43</v>
      </c>
      <c r="Q14" s="107"/>
      <c r="R14" s="142"/>
      <c r="S14" s="143"/>
      <c r="T14" s="144"/>
      <c r="U14" s="145"/>
      <c r="V14" s="118"/>
    </row>
    <row r="15" s="2" customFormat="1" ht="10.5" customHeight="1" spans="1:22">
      <c r="A15" s="57"/>
      <c r="B15" s="58" t="s">
        <v>44</v>
      </c>
      <c r="C15" s="59" t="s">
        <v>45</v>
      </c>
      <c r="D15" s="57" t="s">
        <v>46</v>
      </c>
      <c r="E15" s="57" t="s">
        <v>47</v>
      </c>
      <c r="F15" s="57" t="s">
        <v>48</v>
      </c>
      <c r="G15" s="60"/>
      <c r="H15" s="61" t="s">
        <v>49</v>
      </c>
      <c r="I15" s="61" t="s">
        <v>50</v>
      </c>
      <c r="J15" s="61" t="s">
        <v>51</v>
      </c>
      <c r="K15" s="61" t="s">
        <v>52</v>
      </c>
      <c r="L15" s="54" t="s">
        <v>53</v>
      </c>
      <c r="M15" s="54" t="s">
        <v>54</v>
      </c>
      <c r="N15" s="54" t="s">
        <v>55</v>
      </c>
      <c r="O15" s="54" t="s">
        <v>56</v>
      </c>
      <c r="P15" s="54" t="s">
        <v>57</v>
      </c>
      <c r="Q15" s="146" t="s">
        <v>58</v>
      </c>
      <c r="R15" s="57" t="s">
        <v>59</v>
      </c>
      <c r="S15" s="60"/>
      <c r="T15" s="122" t="s">
        <v>60</v>
      </c>
      <c r="U15" s="147"/>
      <c r="V15" s="148"/>
    </row>
    <row r="16" s="2" customFormat="1" ht="12" customHeight="1" spans="1:22">
      <c r="A16" s="57"/>
      <c r="B16" s="62"/>
      <c r="C16" s="63"/>
      <c r="D16" s="64"/>
      <c r="E16" s="63" t="s">
        <v>61</v>
      </c>
      <c r="F16" s="64"/>
      <c r="G16" s="65"/>
      <c r="H16" s="64" t="s">
        <v>62</v>
      </c>
      <c r="I16" s="64" t="s">
        <v>63</v>
      </c>
      <c r="J16" s="64" t="s">
        <v>64</v>
      </c>
      <c r="K16" s="64" t="s">
        <v>65</v>
      </c>
      <c r="L16" s="64" t="s">
        <v>66</v>
      </c>
      <c r="M16" s="64" t="s">
        <v>67</v>
      </c>
      <c r="N16" s="64" t="s">
        <v>68</v>
      </c>
      <c r="O16" s="64" t="s">
        <v>69</v>
      </c>
      <c r="P16" s="64" t="s">
        <v>70</v>
      </c>
      <c r="Q16" s="64" t="s">
        <v>71</v>
      </c>
      <c r="R16" s="64"/>
      <c r="S16" s="65"/>
      <c r="T16" s="149"/>
      <c r="U16" s="150"/>
      <c r="V16" s="148"/>
    </row>
    <row r="17" customHeight="1" spans="1:22">
      <c r="A17" s="6"/>
      <c r="B17" s="66" t="s">
        <v>72</v>
      </c>
      <c r="C17" s="67" t="s">
        <v>73</v>
      </c>
      <c r="D17" s="67"/>
      <c r="E17" s="68"/>
      <c r="F17" s="68"/>
      <c r="G17" s="67"/>
      <c r="H17" s="67"/>
      <c r="I17" s="108"/>
      <c r="J17" s="108"/>
      <c r="K17" s="108"/>
      <c r="L17" s="108"/>
      <c r="M17" s="109"/>
      <c r="N17" s="109"/>
      <c r="O17" s="109"/>
      <c r="P17" s="109"/>
      <c r="Q17" s="109"/>
      <c r="R17" s="151"/>
      <c r="S17" s="67"/>
      <c r="T17" s="152"/>
      <c r="U17" s="153"/>
      <c r="V17" s="154"/>
    </row>
    <row r="18" customHeight="1" spans="1:22">
      <c r="A18" s="6"/>
      <c r="B18" s="69">
        <v>1</v>
      </c>
      <c r="C18" s="70" t="s">
        <v>74</v>
      </c>
      <c r="D18" s="67" t="s">
        <v>75</v>
      </c>
      <c r="E18" s="71" t="s">
        <v>76</v>
      </c>
      <c r="F18" s="68" t="s">
        <v>77</v>
      </c>
      <c r="G18" s="72"/>
      <c r="H18" s="67">
        <v>1</v>
      </c>
      <c r="I18" s="108"/>
      <c r="J18" s="108">
        <v>2500</v>
      </c>
      <c r="K18" s="108"/>
      <c r="L18" s="108"/>
      <c r="M18" s="108"/>
      <c r="N18" s="67"/>
      <c r="O18" s="108"/>
      <c r="P18" s="108">
        <f>M31*O31+M39*O39</f>
        <v>116</v>
      </c>
      <c r="Q18" s="108">
        <f>H18</f>
        <v>1</v>
      </c>
      <c r="R18" s="151"/>
      <c r="S18" s="67"/>
      <c r="T18" s="155" t="s">
        <v>78</v>
      </c>
      <c r="U18" s="156"/>
      <c r="V18" s="154"/>
    </row>
    <row r="19" customHeight="1" spans="1:22">
      <c r="A19" s="6"/>
      <c r="B19" s="69"/>
      <c r="C19" s="73"/>
      <c r="D19" s="67" t="s">
        <v>79</v>
      </c>
      <c r="E19" s="71" t="s">
        <v>80</v>
      </c>
      <c r="F19" s="74" t="s">
        <v>81</v>
      </c>
      <c r="G19" s="75"/>
      <c r="H19" s="67"/>
      <c r="I19" s="108"/>
      <c r="J19" s="108"/>
      <c r="K19" s="108"/>
      <c r="L19" s="108"/>
      <c r="M19" s="108"/>
      <c r="N19" s="67"/>
      <c r="O19" s="108"/>
      <c r="P19" s="108"/>
      <c r="Q19" s="108"/>
      <c r="R19" s="151"/>
      <c r="S19" s="67"/>
      <c r="T19" s="157"/>
      <c r="U19" s="156"/>
      <c r="V19" s="154"/>
    </row>
    <row r="20" customHeight="1" spans="1:22">
      <c r="A20" s="6"/>
      <c r="B20" s="76"/>
      <c r="C20" s="67"/>
      <c r="D20" s="67" t="s">
        <v>82</v>
      </c>
      <c r="E20" s="71"/>
      <c r="F20" s="74" t="s">
        <v>83</v>
      </c>
      <c r="G20" s="75"/>
      <c r="H20" s="67"/>
      <c r="I20" s="108"/>
      <c r="J20" s="108"/>
      <c r="K20" s="108"/>
      <c r="L20" s="108"/>
      <c r="M20" s="108"/>
      <c r="N20" s="67"/>
      <c r="O20" s="108"/>
      <c r="P20" s="108"/>
      <c r="Q20" s="108"/>
      <c r="R20" s="151"/>
      <c r="S20" s="67"/>
      <c r="T20" s="157"/>
      <c r="U20" s="156"/>
      <c r="V20" s="154"/>
    </row>
    <row r="21" customHeight="1" spans="1:22">
      <c r="A21" s="6"/>
      <c r="B21" s="76"/>
      <c r="C21" s="67"/>
      <c r="D21" s="67" t="s">
        <v>84</v>
      </c>
      <c r="E21" s="71" t="s">
        <v>85</v>
      </c>
      <c r="F21" s="68" t="s">
        <v>86</v>
      </c>
      <c r="G21" s="75"/>
      <c r="H21" s="67"/>
      <c r="I21" s="108"/>
      <c r="J21" s="108"/>
      <c r="K21" s="108"/>
      <c r="L21" s="108"/>
      <c r="M21" s="108"/>
      <c r="N21" s="67"/>
      <c r="O21" s="108"/>
      <c r="P21" s="108"/>
      <c r="Q21" s="108"/>
      <c r="R21" s="151"/>
      <c r="S21" s="67"/>
      <c r="T21" s="157" t="s">
        <v>87</v>
      </c>
      <c r="U21" s="156"/>
      <c r="V21" s="154"/>
    </row>
    <row r="22" customHeight="1" spans="1:22">
      <c r="A22" s="6"/>
      <c r="B22" s="76"/>
      <c r="C22" s="67"/>
      <c r="D22" s="67"/>
      <c r="E22" s="71" t="s">
        <v>88</v>
      </c>
      <c r="F22" s="68" t="s">
        <v>89</v>
      </c>
      <c r="G22" s="75"/>
      <c r="H22" s="67"/>
      <c r="I22" s="108"/>
      <c r="J22" s="108"/>
      <c r="K22" s="108"/>
      <c r="L22" s="108"/>
      <c r="M22" s="108"/>
      <c r="N22" s="67"/>
      <c r="O22" s="108"/>
      <c r="P22" s="108"/>
      <c r="Q22" s="108"/>
      <c r="R22" s="151"/>
      <c r="S22" s="67"/>
      <c r="T22" s="157" t="s">
        <v>90</v>
      </c>
      <c r="U22" s="156"/>
      <c r="V22" s="154"/>
    </row>
    <row r="23" customHeight="1" spans="1:22">
      <c r="A23" s="6"/>
      <c r="B23" s="69"/>
      <c r="C23" s="73"/>
      <c r="D23" s="77"/>
      <c r="E23" s="78" t="s">
        <v>91</v>
      </c>
      <c r="F23" s="74" t="s">
        <v>92</v>
      </c>
      <c r="G23" s="75"/>
      <c r="H23" s="67"/>
      <c r="I23" s="108"/>
      <c r="J23" s="108"/>
      <c r="K23" s="108"/>
      <c r="L23" s="108"/>
      <c r="M23" s="108"/>
      <c r="N23" s="67"/>
      <c r="O23" s="108"/>
      <c r="P23" s="108"/>
      <c r="Q23" s="108"/>
      <c r="R23" s="151"/>
      <c r="S23" s="67"/>
      <c r="T23" s="158" t="s">
        <v>93</v>
      </c>
      <c r="U23" s="156"/>
      <c r="V23" s="154"/>
    </row>
    <row r="24" customHeight="1" spans="1:22">
      <c r="A24" s="6"/>
      <c r="B24" s="76"/>
      <c r="C24" s="67"/>
      <c r="D24" s="67"/>
      <c r="E24" s="71" t="s">
        <v>94</v>
      </c>
      <c r="F24" s="74" t="s">
        <v>95</v>
      </c>
      <c r="G24" s="75"/>
      <c r="H24" s="67"/>
      <c r="I24" s="108"/>
      <c r="J24" s="108"/>
      <c r="K24" s="108"/>
      <c r="L24" s="108"/>
      <c r="M24" s="108"/>
      <c r="N24" s="108"/>
      <c r="O24" s="108"/>
      <c r="P24" s="108"/>
      <c r="Q24" s="108"/>
      <c r="R24" s="151"/>
      <c r="S24" s="67"/>
      <c r="T24" s="157" t="s">
        <v>96</v>
      </c>
      <c r="U24" s="156"/>
      <c r="V24" s="154"/>
    </row>
    <row r="25" customHeight="1" spans="1:22">
      <c r="A25" s="6"/>
      <c r="B25" s="69"/>
      <c r="C25" s="73"/>
      <c r="D25" s="67"/>
      <c r="E25" s="79" t="s">
        <v>97</v>
      </c>
      <c r="F25" s="74" t="s">
        <v>98</v>
      </c>
      <c r="G25" s="75"/>
      <c r="H25" s="67"/>
      <c r="I25" s="108"/>
      <c r="J25" s="108"/>
      <c r="K25" s="108"/>
      <c r="L25" s="108"/>
      <c r="M25" s="108"/>
      <c r="N25" s="108"/>
      <c r="O25" s="108"/>
      <c r="P25" s="108"/>
      <c r="Q25" s="108"/>
      <c r="R25" s="151"/>
      <c r="S25" s="67"/>
      <c r="T25" s="157" t="s">
        <v>99</v>
      </c>
      <c r="U25" s="156"/>
      <c r="V25" s="154"/>
    </row>
    <row r="26" customHeight="1" spans="1:22">
      <c r="A26" s="6"/>
      <c r="B26" s="76"/>
      <c r="C26" s="67"/>
      <c r="D26" s="67"/>
      <c r="E26" s="78"/>
      <c r="F26" s="74" t="s">
        <v>100</v>
      </c>
      <c r="G26" s="75"/>
      <c r="H26" s="67"/>
      <c r="I26" s="108"/>
      <c r="J26" s="108"/>
      <c r="K26" s="108"/>
      <c r="L26" s="108"/>
      <c r="M26" s="108"/>
      <c r="N26" s="67"/>
      <c r="O26" s="108"/>
      <c r="P26" s="108"/>
      <c r="Q26" s="108"/>
      <c r="R26" s="151"/>
      <c r="S26" s="67"/>
      <c r="T26" s="157"/>
      <c r="U26" s="156"/>
      <c r="V26" s="154"/>
    </row>
    <row r="27" customHeight="1" spans="1:22">
      <c r="A27" s="6"/>
      <c r="B27" s="76"/>
      <c r="C27" s="67"/>
      <c r="D27" s="67"/>
      <c r="E27" s="71"/>
      <c r="F27" s="74" t="s">
        <v>101</v>
      </c>
      <c r="G27" s="75"/>
      <c r="H27" s="67"/>
      <c r="I27" s="108"/>
      <c r="J27" s="108"/>
      <c r="K27" s="108"/>
      <c r="L27" s="108"/>
      <c r="M27" s="108"/>
      <c r="N27" s="108"/>
      <c r="O27" s="108"/>
      <c r="P27" s="108"/>
      <c r="Q27" s="108"/>
      <c r="R27" s="151"/>
      <c r="S27" s="67"/>
      <c r="T27" s="157"/>
      <c r="U27" s="156"/>
      <c r="V27" s="154"/>
    </row>
    <row r="28" customHeight="1" spans="1:22">
      <c r="A28" s="6"/>
      <c r="B28" s="76"/>
      <c r="C28" s="67"/>
      <c r="D28" s="67"/>
      <c r="E28" s="71" t="s">
        <v>102</v>
      </c>
      <c r="F28" s="74" t="s">
        <v>103</v>
      </c>
      <c r="G28" s="75"/>
      <c r="H28" s="67"/>
      <c r="I28" s="108"/>
      <c r="J28" s="108"/>
      <c r="K28" s="108"/>
      <c r="L28" s="108"/>
      <c r="M28" s="108"/>
      <c r="N28" s="67"/>
      <c r="O28" s="108"/>
      <c r="P28" s="108"/>
      <c r="Q28" s="108"/>
      <c r="R28" s="151"/>
      <c r="S28" s="67"/>
      <c r="T28" s="157"/>
      <c r="U28" s="156"/>
      <c r="V28" s="154"/>
    </row>
    <row r="29" customHeight="1" spans="1:22">
      <c r="A29" s="6"/>
      <c r="B29" s="76"/>
      <c r="C29" s="67"/>
      <c r="D29" s="67"/>
      <c r="E29" s="71" t="s">
        <v>104</v>
      </c>
      <c r="F29" s="68" t="s">
        <v>105</v>
      </c>
      <c r="G29" s="75"/>
      <c r="H29" s="67"/>
      <c r="I29" s="108"/>
      <c r="J29" s="108"/>
      <c r="K29" s="108"/>
      <c r="L29" s="108"/>
      <c r="M29" s="108"/>
      <c r="N29" s="67"/>
      <c r="O29" s="108"/>
      <c r="P29" s="108"/>
      <c r="Q29" s="108"/>
      <c r="R29" s="151"/>
      <c r="S29" s="67"/>
      <c r="T29" s="157"/>
      <c r="U29" s="156"/>
      <c r="V29" s="154"/>
    </row>
    <row r="30" customHeight="1" spans="1:22">
      <c r="A30" s="6"/>
      <c r="B30" s="76"/>
      <c r="C30" s="67"/>
      <c r="D30" s="67"/>
      <c r="E30" s="71"/>
      <c r="F30" s="68" t="s">
        <v>106</v>
      </c>
      <c r="G30" s="75"/>
      <c r="H30" s="67"/>
      <c r="I30" s="108"/>
      <c r="J30" s="108"/>
      <c r="K30" s="108"/>
      <c r="L30" s="108"/>
      <c r="M30" s="108"/>
      <c r="N30" s="67"/>
      <c r="O30" s="108"/>
      <c r="P30" s="108"/>
      <c r="Q30" s="108"/>
      <c r="R30" s="151"/>
      <c r="S30" s="67"/>
      <c r="T30" s="157"/>
      <c r="U30" s="156"/>
      <c r="V30" s="154"/>
    </row>
    <row r="31" customHeight="1" spans="1:22">
      <c r="A31" s="6"/>
      <c r="B31" s="76"/>
      <c r="C31" s="67"/>
      <c r="D31" s="67"/>
      <c r="E31" s="71" t="s">
        <v>107</v>
      </c>
      <c r="F31" s="74" t="s">
        <v>108</v>
      </c>
      <c r="G31" s="75"/>
      <c r="H31" s="67"/>
      <c r="I31" s="108"/>
      <c r="J31" s="108"/>
      <c r="K31" s="108"/>
      <c r="L31" s="108"/>
      <c r="M31" s="108">
        <v>15</v>
      </c>
      <c r="N31" s="67">
        <v>380</v>
      </c>
      <c r="O31" s="108">
        <v>1</v>
      </c>
      <c r="P31" s="108"/>
      <c r="Q31" s="108"/>
      <c r="R31" s="151"/>
      <c r="S31" s="67"/>
      <c r="T31" s="157" t="s">
        <v>109</v>
      </c>
      <c r="U31" s="156"/>
      <c r="V31" s="154"/>
    </row>
    <row r="32" customHeight="1" spans="1:22">
      <c r="A32" s="6"/>
      <c r="B32" s="69"/>
      <c r="C32" s="73"/>
      <c r="D32" s="67"/>
      <c r="E32" s="71" t="s">
        <v>110</v>
      </c>
      <c r="F32" s="68" t="s">
        <v>111</v>
      </c>
      <c r="G32" s="75"/>
      <c r="H32" s="67"/>
      <c r="I32" s="108"/>
      <c r="J32" s="108"/>
      <c r="K32" s="108"/>
      <c r="L32" s="108"/>
      <c r="M32" s="108"/>
      <c r="N32" s="108"/>
      <c r="O32" s="108"/>
      <c r="P32" s="108"/>
      <c r="Q32" s="108"/>
      <c r="R32" s="151"/>
      <c r="S32" s="67"/>
      <c r="T32" s="157" t="s">
        <v>112</v>
      </c>
      <c r="U32" s="156"/>
      <c r="V32" s="154"/>
    </row>
    <row r="33" customHeight="1" spans="1:22">
      <c r="A33" s="6"/>
      <c r="B33" s="76"/>
      <c r="C33" s="67"/>
      <c r="D33" s="67"/>
      <c r="E33" s="71" t="s">
        <v>113</v>
      </c>
      <c r="F33" s="74" t="s">
        <v>114</v>
      </c>
      <c r="G33" s="75"/>
      <c r="H33" s="67"/>
      <c r="I33" s="108"/>
      <c r="J33" s="108"/>
      <c r="K33" s="108"/>
      <c r="L33" s="108"/>
      <c r="M33" s="108"/>
      <c r="N33" s="108"/>
      <c r="O33" s="108"/>
      <c r="P33" s="108"/>
      <c r="Q33" s="108"/>
      <c r="R33" s="151"/>
      <c r="S33" s="67"/>
      <c r="T33" s="157" t="s">
        <v>115</v>
      </c>
      <c r="U33" s="156"/>
      <c r="V33" s="154"/>
    </row>
    <row r="34" customHeight="1" spans="1:22">
      <c r="A34" s="6"/>
      <c r="B34" s="76"/>
      <c r="C34" s="67"/>
      <c r="D34" s="67"/>
      <c r="E34" s="71" t="s">
        <v>116</v>
      </c>
      <c r="F34" s="68" t="s">
        <v>117</v>
      </c>
      <c r="G34" s="75"/>
      <c r="H34" s="67"/>
      <c r="I34" s="108"/>
      <c r="J34" s="108"/>
      <c r="K34" s="108"/>
      <c r="L34" s="108"/>
      <c r="M34" s="108"/>
      <c r="N34" s="108"/>
      <c r="O34" s="108"/>
      <c r="P34" s="108"/>
      <c r="Q34" s="108"/>
      <c r="R34" s="151"/>
      <c r="S34" s="67"/>
      <c r="T34" s="157"/>
      <c r="U34" s="156"/>
      <c r="V34" s="154"/>
    </row>
    <row r="35" customHeight="1" spans="1:22">
      <c r="A35" s="6"/>
      <c r="B35" s="69"/>
      <c r="C35" s="73"/>
      <c r="D35" s="67"/>
      <c r="E35" s="71"/>
      <c r="F35" s="68" t="s">
        <v>118</v>
      </c>
      <c r="G35" s="75"/>
      <c r="H35" s="67"/>
      <c r="I35" s="108"/>
      <c r="J35" s="108"/>
      <c r="K35" s="108"/>
      <c r="L35" s="108"/>
      <c r="M35" s="108"/>
      <c r="N35" s="108"/>
      <c r="O35" s="108"/>
      <c r="P35" s="108"/>
      <c r="Q35" s="108"/>
      <c r="R35" s="151"/>
      <c r="S35" s="67"/>
      <c r="T35" s="157"/>
      <c r="U35" s="156"/>
      <c r="V35" s="154"/>
    </row>
    <row r="36" customHeight="1" spans="1:22">
      <c r="A36" s="6"/>
      <c r="B36" s="76"/>
      <c r="C36" s="67"/>
      <c r="D36" s="67"/>
      <c r="E36" s="71"/>
      <c r="F36" s="68" t="s">
        <v>119</v>
      </c>
      <c r="G36" s="75"/>
      <c r="H36" s="67"/>
      <c r="I36" s="108"/>
      <c r="J36" s="108"/>
      <c r="K36" s="108"/>
      <c r="L36" s="108"/>
      <c r="M36" s="108"/>
      <c r="N36" s="108"/>
      <c r="O36" s="108"/>
      <c r="P36" s="108"/>
      <c r="Q36" s="108"/>
      <c r="R36" s="151"/>
      <c r="S36" s="67"/>
      <c r="T36" s="157"/>
      <c r="U36" s="156"/>
      <c r="V36" s="154"/>
    </row>
    <row r="37" customHeight="1" spans="1:22">
      <c r="A37" s="6"/>
      <c r="B37" s="76"/>
      <c r="C37" s="67"/>
      <c r="D37" s="67"/>
      <c r="E37" s="71"/>
      <c r="F37" s="68" t="s">
        <v>120</v>
      </c>
      <c r="G37" s="75"/>
      <c r="H37" s="67"/>
      <c r="I37" s="108"/>
      <c r="J37" s="108"/>
      <c r="K37" s="108"/>
      <c r="L37" s="108"/>
      <c r="M37" s="108"/>
      <c r="N37" s="108"/>
      <c r="O37" s="108"/>
      <c r="P37" s="108"/>
      <c r="Q37" s="108"/>
      <c r="R37" s="151"/>
      <c r="S37" s="67"/>
      <c r="T37" s="157"/>
      <c r="U37" s="156"/>
      <c r="V37" s="154"/>
    </row>
    <row r="38" customHeight="1" spans="1:22">
      <c r="A38" s="6"/>
      <c r="B38" s="76"/>
      <c r="C38" s="67"/>
      <c r="D38" s="67"/>
      <c r="E38" s="71"/>
      <c r="F38" s="68"/>
      <c r="G38" s="75"/>
      <c r="H38" s="67"/>
      <c r="I38" s="108"/>
      <c r="J38" s="108"/>
      <c r="K38" s="108"/>
      <c r="L38" s="108"/>
      <c r="M38" s="108"/>
      <c r="N38" s="67"/>
      <c r="O38" s="108"/>
      <c r="P38" s="108"/>
      <c r="Q38" s="108"/>
      <c r="R38" s="151"/>
      <c r="S38" s="67"/>
      <c r="T38" s="155"/>
      <c r="U38" s="156"/>
      <c r="V38" s="154"/>
    </row>
    <row r="39" customHeight="1" spans="1:22">
      <c r="A39" s="6"/>
      <c r="B39" s="76"/>
      <c r="C39" s="70" t="s">
        <v>121</v>
      </c>
      <c r="D39" s="80" t="s">
        <v>122</v>
      </c>
      <c r="E39" s="71"/>
      <c r="F39" s="74" t="s">
        <v>123</v>
      </c>
      <c r="G39" s="75"/>
      <c r="H39" s="67">
        <v>1</v>
      </c>
      <c r="I39" s="108"/>
      <c r="J39" s="108">
        <v>2500</v>
      </c>
      <c r="K39" s="108"/>
      <c r="L39" s="108"/>
      <c r="M39" s="108">
        <v>101</v>
      </c>
      <c r="N39" s="108">
        <v>380</v>
      </c>
      <c r="O39" s="108">
        <f>H39</f>
        <v>1</v>
      </c>
      <c r="P39" s="108"/>
      <c r="Q39" s="108"/>
      <c r="R39" s="151"/>
      <c r="S39" s="67"/>
      <c r="T39" s="157" t="s">
        <v>124</v>
      </c>
      <c r="U39" s="156"/>
      <c r="V39" s="154"/>
    </row>
    <row r="40" customHeight="1" spans="1:22">
      <c r="A40" s="6"/>
      <c r="B40" s="76"/>
      <c r="C40" s="67"/>
      <c r="D40" s="77" t="s">
        <v>125</v>
      </c>
      <c r="E40" s="71"/>
      <c r="F40" s="74"/>
      <c r="G40" s="75"/>
      <c r="H40" s="67"/>
      <c r="I40" s="108"/>
      <c r="J40" s="108"/>
      <c r="K40" s="108"/>
      <c r="L40" s="108"/>
      <c r="M40" s="108"/>
      <c r="N40" s="108"/>
      <c r="O40" s="108"/>
      <c r="P40" s="108"/>
      <c r="Q40" s="108"/>
      <c r="R40" s="151"/>
      <c r="S40" s="67"/>
      <c r="T40" s="157"/>
      <c r="U40" s="156"/>
      <c r="V40" s="154"/>
    </row>
    <row r="41" customHeight="1" spans="1:22">
      <c r="A41" s="6"/>
      <c r="B41" s="76"/>
      <c r="C41" s="67"/>
      <c r="D41" s="67"/>
      <c r="E41" s="71"/>
      <c r="F41" s="81"/>
      <c r="G41" s="75"/>
      <c r="H41" s="67"/>
      <c r="I41" s="108"/>
      <c r="J41" s="108"/>
      <c r="K41" s="108"/>
      <c r="L41" s="108"/>
      <c r="M41" s="108"/>
      <c r="N41" s="67"/>
      <c r="O41" s="108"/>
      <c r="P41" s="108"/>
      <c r="Q41" s="108"/>
      <c r="R41" s="151"/>
      <c r="S41" s="67"/>
      <c r="T41" s="155"/>
      <c r="U41" s="156"/>
      <c r="V41" s="154"/>
    </row>
    <row r="42" customHeight="1" spans="1:22">
      <c r="A42" s="6"/>
      <c r="B42" s="76">
        <v>2</v>
      </c>
      <c r="C42" s="82" t="s">
        <v>126</v>
      </c>
      <c r="D42" s="67" t="s">
        <v>127</v>
      </c>
      <c r="E42" s="71"/>
      <c r="F42" s="83" t="s">
        <v>128</v>
      </c>
      <c r="G42" s="84"/>
      <c r="H42" s="85">
        <v>1</v>
      </c>
      <c r="I42" s="108"/>
      <c r="J42" s="108">
        <v>50</v>
      </c>
      <c r="K42" s="108"/>
      <c r="L42" s="108"/>
      <c r="M42" s="108">
        <v>0.55</v>
      </c>
      <c r="N42" s="108">
        <v>380</v>
      </c>
      <c r="O42" s="108">
        <v>1</v>
      </c>
      <c r="P42" s="108">
        <f>M42*Q42</f>
        <v>0.55</v>
      </c>
      <c r="Q42" s="108">
        <v>1</v>
      </c>
      <c r="R42" s="151"/>
      <c r="S42" s="67"/>
      <c r="T42" s="159" t="s">
        <v>129</v>
      </c>
      <c r="U42" s="156"/>
      <c r="V42" s="154"/>
    </row>
    <row r="43" customHeight="1" spans="1:22">
      <c r="A43" s="6"/>
      <c r="B43" s="76"/>
      <c r="C43" s="67"/>
      <c r="D43" s="86" t="s">
        <v>130</v>
      </c>
      <c r="E43" s="71"/>
      <c r="F43" s="87" t="s">
        <v>131</v>
      </c>
      <c r="G43" s="88"/>
      <c r="H43" s="85"/>
      <c r="I43" s="108"/>
      <c r="J43" s="108"/>
      <c r="K43" s="108"/>
      <c r="L43" s="108"/>
      <c r="M43" s="108"/>
      <c r="N43" s="108"/>
      <c r="O43" s="108"/>
      <c r="P43" s="108"/>
      <c r="Q43" s="108"/>
      <c r="R43" s="151"/>
      <c r="S43" s="67"/>
      <c r="T43" s="157" t="s">
        <v>132</v>
      </c>
      <c r="U43" s="156"/>
      <c r="V43" s="154"/>
    </row>
    <row r="44" customHeight="1" spans="1:22">
      <c r="A44" s="6"/>
      <c r="B44" s="76"/>
      <c r="C44" s="67"/>
      <c r="D44" s="67" t="s">
        <v>133</v>
      </c>
      <c r="E44" s="71"/>
      <c r="F44" s="89"/>
      <c r="G44" s="84"/>
      <c r="H44" s="85"/>
      <c r="I44" s="108"/>
      <c r="J44" s="108"/>
      <c r="K44" s="108"/>
      <c r="L44" s="108"/>
      <c r="M44" s="108"/>
      <c r="N44" s="108"/>
      <c r="O44" s="108"/>
      <c r="P44" s="108"/>
      <c r="Q44" s="108"/>
      <c r="R44" s="151"/>
      <c r="S44" s="67"/>
      <c r="T44" s="157" t="s">
        <v>134</v>
      </c>
      <c r="U44" s="156"/>
      <c r="V44" s="154"/>
    </row>
    <row r="45" customHeight="1" spans="1:22">
      <c r="A45" s="6"/>
      <c r="B45" s="76"/>
      <c r="C45" s="67"/>
      <c r="D45" s="67" t="s">
        <v>135</v>
      </c>
      <c r="E45" s="71"/>
      <c r="F45" s="89"/>
      <c r="G45" s="84"/>
      <c r="H45" s="85"/>
      <c r="I45" s="108"/>
      <c r="J45" s="108"/>
      <c r="K45" s="108"/>
      <c r="L45" s="108"/>
      <c r="M45" s="108"/>
      <c r="N45" s="108"/>
      <c r="O45" s="108"/>
      <c r="P45" s="108"/>
      <c r="Q45" s="108"/>
      <c r="R45" s="151"/>
      <c r="S45" s="67"/>
      <c r="T45" s="157"/>
      <c r="U45" s="156"/>
      <c r="V45" s="154"/>
    </row>
    <row r="46" customHeight="1" spans="1:22">
      <c r="A46" s="6"/>
      <c r="B46" s="76"/>
      <c r="C46" s="67"/>
      <c r="D46" s="67"/>
      <c r="E46" s="71"/>
      <c r="F46" s="68"/>
      <c r="G46" s="90"/>
      <c r="H46" s="67"/>
      <c r="I46" s="108"/>
      <c r="J46" s="108"/>
      <c r="K46" s="108"/>
      <c r="L46" s="108"/>
      <c r="M46" s="108"/>
      <c r="N46" s="108"/>
      <c r="O46" s="108"/>
      <c r="P46" s="108"/>
      <c r="Q46" s="108"/>
      <c r="R46" s="151"/>
      <c r="S46" s="67"/>
      <c r="T46" s="157"/>
      <c r="U46" s="156"/>
      <c r="V46" s="154"/>
    </row>
    <row r="47" customHeight="1" spans="1:22">
      <c r="A47" s="6"/>
      <c r="B47" s="76">
        <v>3</v>
      </c>
      <c r="C47" s="82" t="s">
        <v>136</v>
      </c>
      <c r="D47" s="67" t="s">
        <v>127</v>
      </c>
      <c r="E47" s="71"/>
      <c r="F47" s="83" t="s">
        <v>137</v>
      </c>
      <c r="G47" s="84"/>
      <c r="H47" s="85">
        <v>1</v>
      </c>
      <c r="I47" s="108"/>
      <c r="J47" s="108">
        <v>50</v>
      </c>
      <c r="K47" s="108"/>
      <c r="L47" s="108"/>
      <c r="M47" s="108">
        <v>0.37</v>
      </c>
      <c r="N47" s="108">
        <v>380</v>
      </c>
      <c r="O47" s="108">
        <v>1</v>
      </c>
      <c r="P47" s="108">
        <f>M47*Q47</f>
        <v>0.37</v>
      </c>
      <c r="Q47" s="108">
        <v>1</v>
      </c>
      <c r="R47" s="151"/>
      <c r="S47" s="67"/>
      <c r="T47" s="157" t="s">
        <v>138</v>
      </c>
      <c r="U47" s="156"/>
      <c r="V47" s="154"/>
    </row>
    <row r="48" customHeight="1" spans="1:22">
      <c r="A48" s="6"/>
      <c r="B48" s="76"/>
      <c r="C48" s="67"/>
      <c r="D48" s="86" t="s">
        <v>130</v>
      </c>
      <c r="E48" s="71"/>
      <c r="F48" s="87" t="s">
        <v>131</v>
      </c>
      <c r="G48" s="88"/>
      <c r="H48" s="85"/>
      <c r="I48" s="108"/>
      <c r="J48" s="108"/>
      <c r="K48" s="108"/>
      <c r="L48" s="108"/>
      <c r="M48" s="108"/>
      <c r="N48" s="108"/>
      <c r="O48" s="108"/>
      <c r="P48" s="108"/>
      <c r="Q48" s="108"/>
      <c r="R48" s="151"/>
      <c r="S48" s="67"/>
      <c r="T48" s="157" t="s">
        <v>132</v>
      </c>
      <c r="U48" s="156"/>
      <c r="V48" s="154"/>
    </row>
    <row r="49" customHeight="1" spans="1:22">
      <c r="A49" s="6"/>
      <c r="B49" s="76"/>
      <c r="C49" s="67"/>
      <c r="D49" s="67" t="s">
        <v>133</v>
      </c>
      <c r="E49" s="71"/>
      <c r="F49" s="89"/>
      <c r="G49" s="84"/>
      <c r="H49" s="85"/>
      <c r="I49" s="108"/>
      <c r="J49" s="108"/>
      <c r="K49" s="108"/>
      <c r="L49" s="108"/>
      <c r="M49" s="108"/>
      <c r="N49" s="108"/>
      <c r="O49" s="108"/>
      <c r="P49" s="108"/>
      <c r="Q49" s="108"/>
      <c r="R49" s="151"/>
      <c r="S49" s="67"/>
      <c r="T49" s="157" t="s">
        <v>134</v>
      </c>
      <c r="U49" s="156"/>
      <c r="V49" s="154"/>
    </row>
    <row r="50" customHeight="1" spans="1:22">
      <c r="A50" s="6"/>
      <c r="B50" s="76"/>
      <c r="C50" s="67"/>
      <c r="D50" s="67" t="s">
        <v>135</v>
      </c>
      <c r="E50" s="71"/>
      <c r="F50" s="89"/>
      <c r="G50" s="84"/>
      <c r="H50" s="85"/>
      <c r="I50" s="108"/>
      <c r="J50" s="108"/>
      <c r="K50" s="108"/>
      <c r="L50" s="108"/>
      <c r="M50" s="108"/>
      <c r="N50" s="108"/>
      <c r="O50" s="108"/>
      <c r="P50" s="108"/>
      <c r="Q50" s="108"/>
      <c r="R50" s="151"/>
      <c r="S50" s="67"/>
      <c r="T50" s="157"/>
      <c r="U50" s="156"/>
      <c r="V50" s="154"/>
    </row>
    <row r="51" customHeight="1" spans="1:22">
      <c r="A51" s="6"/>
      <c r="B51" s="76"/>
      <c r="C51" s="67"/>
      <c r="D51" s="67"/>
      <c r="E51" s="71"/>
      <c r="F51" s="68"/>
      <c r="G51" s="90"/>
      <c r="H51" s="67"/>
      <c r="I51" s="108"/>
      <c r="J51" s="108"/>
      <c r="K51" s="108"/>
      <c r="L51" s="108"/>
      <c r="M51" s="108"/>
      <c r="N51" s="108"/>
      <c r="O51" s="108"/>
      <c r="P51" s="108"/>
      <c r="Q51" s="108"/>
      <c r="R51" s="151"/>
      <c r="S51" s="67"/>
      <c r="T51" s="157"/>
      <c r="U51" s="156"/>
      <c r="V51" s="154"/>
    </row>
    <row r="52" customHeight="1" spans="1:22">
      <c r="A52" s="6"/>
      <c r="B52" s="91">
        <v>4</v>
      </c>
      <c r="C52" s="92" t="s">
        <v>139</v>
      </c>
      <c r="D52" s="92" t="s">
        <v>140</v>
      </c>
      <c r="E52" s="93" t="s">
        <v>141</v>
      </c>
      <c r="F52" s="94" t="s">
        <v>142</v>
      </c>
      <c r="G52" s="95"/>
      <c r="H52" s="95"/>
      <c r="I52" s="110"/>
      <c r="J52" s="110">
        <v>200</v>
      </c>
      <c r="K52" s="110"/>
      <c r="L52" s="110"/>
      <c r="M52" s="111"/>
      <c r="N52" s="111"/>
      <c r="O52" s="111"/>
      <c r="P52" s="110">
        <f>(MAX(M54*O54,M58*O58)+M56*O56+M65*O65)*Q52</f>
        <v>17.1</v>
      </c>
      <c r="Q52" s="110">
        <v>2</v>
      </c>
      <c r="R52" s="160"/>
      <c r="S52" s="161"/>
      <c r="T52" s="162" t="s">
        <v>143</v>
      </c>
      <c r="U52" s="163"/>
      <c r="V52" s="154"/>
    </row>
    <row r="53" customHeight="1" spans="1:22">
      <c r="A53" s="6"/>
      <c r="B53" s="91"/>
      <c r="C53" s="92"/>
      <c r="D53" s="92" t="s">
        <v>144</v>
      </c>
      <c r="E53" s="96" t="s">
        <v>145</v>
      </c>
      <c r="F53" s="97" t="s">
        <v>146</v>
      </c>
      <c r="G53" s="95"/>
      <c r="H53" s="98"/>
      <c r="I53" s="110"/>
      <c r="J53" s="110"/>
      <c r="K53" s="110"/>
      <c r="L53" s="110"/>
      <c r="M53" s="111"/>
      <c r="N53" s="111"/>
      <c r="O53" s="111"/>
      <c r="P53" s="112"/>
      <c r="Q53" s="111"/>
      <c r="R53" s="164"/>
      <c r="S53" s="161"/>
      <c r="T53" s="165" t="s">
        <v>147</v>
      </c>
      <c r="U53" s="163"/>
      <c r="V53" s="154"/>
    </row>
    <row r="54" customHeight="1" spans="1:22">
      <c r="A54" s="6"/>
      <c r="B54" s="91"/>
      <c r="C54" s="92"/>
      <c r="D54" s="92"/>
      <c r="E54" s="93"/>
      <c r="F54" s="94" t="s">
        <v>148</v>
      </c>
      <c r="G54" s="95"/>
      <c r="H54" s="95">
        <v>1</v>
      </c>
      <c r="I54" s="110"/>
      <c r="J54" s="110"/>
      <c r="K54" s="110"/>
      <c r="L54" s="110"/>
      <c r="M54" s="110">
        <v>5</v>
      </c>
      <c r="N54" s="110">
        <v>380</v>
      </c>
      <c r="O54" s="110">
        <v>1</v>
      </c>
      <c r="P54" s="112"/>
      <c r="Q54" s="111"/>
      <c r="R54" s="164"/>
      <c r="S54" s="161"/>
      <c r="T54" s="166" t="s">
        <v>149</v>
      </c>
      <c r="U54" s="163"/>
      <c r="V54" s="154"/>
    </row>
    <row r="55" customHeight="1" spans="1:22">
      <c r="A55" s="6"/>
      <c r="B55" s="91"/>
      <c r="C55" s="92"/>
      <c r="D55" s="92"/>
      <c r="E55" s="93"/>
      <c r="F55" s="97" t="s">
        <v>150</v>
      </c>
      <c r="G55" s="95"/>
      <c r="H55" s="95"/>
      <c r="I55" s="110"/>
      <c r="J55" s="110"/>
      <c r="K55" s="110"/>
      <c r="L55" s="110"/>
      <c r="M55" s="111"/>
      <c r="N55" s="111"/>
      <c r="O55" s="111"/>
      <c r="P55" s="112"/>
      <c r="Q55" s="111"/>
      <c r="R55" s="164"/>
      <c r="S55" s="161"/>
      <c r="T55" s="166" t="s">
        <v>151</v>
      </c>
      <c r="U55" s="163"/>
      <c r="V55" s="154"/>
    </row>
    <row r="56" customHeight="1" spans="1:22">
      <c r="A56" s="6"/>
      <c r="B56" s="91"/>
      <c r="C56" s="92"/>
      <c r="D56" s="92"/>
      <c r="E56" s="93"/>
      <c r="F56" s="94" t="s">
        <v>152</v>
      </c>
      <c r="G56" s="95"/>
      <c r="H56" s="95">
        <v>1</v>
      </c>
      <c r="I56" s="110"/>
      <c r="J56" s="110"/>
      <c r="K56" s="110"/>
      <c r="L56" s="110"/>
      <c r="M56" s="110">
        <v>0.55</v>
      </c>
      <c r="N56" s="110">
        <v>380</v>
      </c>
      <c r="O56" s="110">
        <v>1</v>
      </c>
      <c r="P56" s="112"/>
      <c r="Q56" s="111"/>
      <c r="R56" s="164"/>
      <c r="S56" s="161"/>
      <c r="T56" s="162" t="s">
        <v>153</v>
      </c>
      <c r="U56" s="163"/>
      <c r="V56" s="154"/>
    </row>
    <row r="57" customHeight="1" spans="1:22">
      <c r="A57" s="6"/>
      <c r="B57" s="91"/>
      <c r="C57" s="92"/>
      <c r="D57" s="92"/>
      <c r="E57" s="93"/>
      <c r="F57" s="97" t="s">
        <v>154</v>
      </c>
      <c r="G57" s="95"/>
      <c r="H57" s="95"/>
      <c r="I57" s="110"/>
      <c r="J57" s="110"/>
      <c r="K57" s="110"/>
      <c r="L57" s="110"/>
      <c r="M57" s="111"/>
      <c r="N57" s="111"/>
      <c r="O57" s="111"/>
      <c r="P57" s="112"/>
      <c r="Q57" s="111"/>
      <c r="R57" s="164"/>
      <c r="S57" s="161"/>
      <c r="T57" s="167" t="s">
        <v>155</v>
      </c>
      <c r="U57" s="163"/>
      <c r="V57" s="154"/>
    </row>
    <row r="58" customHeight="1" spans="1:22">
      <c r="A58" s="6"/>
      <c r="B58" s="91"/>
      <c r="C58" s="92"/>
      <c r="D58" s="92"/>
      <c r="E58" s="93"/>
      <c r="F58" s="94" t="s">
        <v>156</v>
      </c>
      <c r="G58" s="95"/>
      <c r="H58" s="95">
        <v>1</v>
      </c>
      <c r="I58" s="110"/>
      <c r="J58" s="110"/>
      <c r="K58" s="110"/>
      <c r="L58" s="110"/>
      <c r="M58" s="110">
        <v>3</v>
      </c>
      <c r="N58" s="110">
        <v>380</v>
      </c>
      <c r="O58" s="110">
        <v>1</v>
      </c>
      <c r="P58" s="112"/>
      <c r="Q58" s="111"/>
      <c r="R58" s="164"/>
      <c r="S58" s="161"/>
      <c r="T58" s="162"/>
      <c r="U58" s="163"/>
      <c r="V58" s="154"/>
    </row>
    <row r="59" customHeight="1" spans="1:22">
      <c r="A59" s="6"/>
      <c r="B59" s="91"/>
      <c r="C59" s="92"/>
      <c r="D59" s="92"/>
      <c r="E59" s="93"/>
      <c r="F59" s="97" t="s">
        <v>157</v>
      </c>
      <c r="G59" s="95"/>
      <c r="H59" s="98"/>
      <c r="I59" s="110"/>
      <c r="J59" s="110"/>
      <c r="K59" s="110"/>
      <c r="L59" s="110"/>
      <c r="M59" s="111"/>
      <c r="N59" s="111"/>
      <c r="O59" s="111"/>
      <c r="P59" s="112"/>
      <c r="Q59" s="111"/>
      <c r="R59" s="164"/>
      <c r="S59" s="161"/>
      <c r="T59" s="162"/>
      <c r="U59" s="163"/>
      <c r="V59" s="154"/>
    </row>
    <row r="60" customHeight="1" spans="1:22">
      <c r="A60" s="6"/>
      <c r="B60" s="91"/>
      <c r="C60" s="92"/>
      <c r="D60" s="92"/>
      <c r="E60" s="93"/>
      <c r="F60" s="97" t="s">
        <v>158</v>
      </c>
      <c r="G60" s="95"/>
      <c r="H60" s="98"/>
      <c r="I60" s="110"/>
      <c r="J60" s="110"/>
      <c r="K60" s="110"/>
      <c r="L60" s="110"/>
      <c r="M60" s="111"/>
      <c r="N60" s="111"/>
      <c r="O60" s="111"/>
      <c r="P60" s="112"/>
      <c r="Q60" s="111"/>
      <c r="R60" s="164"/>
      <c r="S60" s="161"/>
      <c r="T60" s="162"/>
      <c r="U60" s="163"/>
      <c r="V60" s="154"/>
    </row>
    <row r="61" customHeight="1" spans="1:22">
      <c r="A61" s="6"/>
      <c r="B61" s="91"/>
      <c r="C61" s="92"/>
      <c r="D61" s="92"/>
      <c r="E61" s="93"/>
      <c r="F61" s="97" t="s">
        <v>159</v>
      </c>
      <c r="G61" s="95"/>
      <c r="H61" s="98"/>
      <c r="I61" s="110"/>
      <c r="J61" s="110"/>
      <c r="K61" s="110"/>
      <c r="L61" s="110"/>
      <c r="M61" s="111"/>
      <c r="N61" s="111"/>
      <c r="O61" s="111"/>
      <c r="P61" s="112"/>
      <c r="Q61" s="111"/>
      <c r="R61" s="164"/>
      <c r="S61" s="161"/>
      <c r="T61" s="162"/>
      <c r="U61" s="163"/>
      <c r="V61" s="154"/>
    </row>
    <row r="62" customHeight="1" spans="1:22">
      <c r="A62" s="6"/>
      <c r="B62" s="91"/>
      <c r="C62" s="92"/>
      <c r="D62" s="92"/>
      <c r="E62" s="93"/>
      <c r="F62" s="97" t="s">
        <v>160</v>
      </c>
      <c r="G62" s="95"/>
      <c r="H62" s="98"/>
      <c r="I62" s="110"/>
      <c r="J62" s="110"/>
      <c r="K62" s="110"/>
      <c r="L62" s="110"/>
      <c r="M62" s="111"/>
      <c r="N62" s="111"/>
      <c r="O62" s="111"/>
      <c r="P62" s="112"/>
      <c r="Q62" s="111"/>
      <c r="R62" s="164"/>
      <c r="S62" s="161"/>
      <c r="T62" s="162"/>
      <c r="U62" s="163"/>
      <c r="V62" s="154"/>
    </row>
    <row r="63" customHeight="1" spans="1:22">
      <c r="A63" s="6"/>
      <c r="B63" s="91"/>
      <c r="C63" s="92"/>
      <c r="D63" s="92"/>
      <c r="E63" s="93"/>
      <c r="F63" s="97" t="s">
        <v>161</v>
      </c>
      <c r="G63" s="95"/>
      <c r="H63" s="98"/>
      <c r="I63" s="110"/>
      <c r="J63" s="110"/>
      <c r="K63" s="110"/>
      <c r="L63" s="110"/>
      <c r="M63" s="113"/>
      <c r="N63" s="113"/>
      <c r="O63" s="113"/>
      <c r="P63" s="114"/>
      <c r="Q63" s="113"/>
      <c r="R63" s="168"/>
      <c r="S63" s="169"/>
      <c r="T63" s="162"/>
      <c r="U63" s="163"/>
      <c r="V63" s="154"/>
    </row>
    <row r="64" customHeight="1" spans="1:22">
      <c r="A64" s="6"/>
      <c r="B64" s="91"/>
      <c r="C64" s="92"/>
      <c r="D64" s="92"/>
      <c r="E64" s="99"/>
      <c r="F64" s="97"/>
      <c r="G64" s="95"/>
      <c r="H64" s="98"/>
      <c r="I64" s="110"/>
      <c r="J64" s="110"/>
      <c r="K64" s="110"/>
      <c r="L64" s="110"/>
      <c r="M64" s="113"/>
      <c r="N64" s="113"/>
      <c r="O64" s="113"/>
      <c r="P64" s="114"/>
      <c r="Q64" s="113"/>
      <c r="R64" s="168"/>
      <c r="S64" s="169"/>
      <c r="T64" s="162"/>
      <c r="U64" s="163"/>
      <c r="V64" s="154"/>
    </row>
    <row r="65" customHeight="1" spans="1:22">
      <c r="A65" s="6"/>
      <c r="B65" s="91"/>
      <c r="C65" s="92" t="s">
        <v>162</v>
      </c>
      <c r="D65" s="92"/>
      <c r="E65" s="96" t="s">
        <v>163</v>
      </c>
      <c r="F65" s="97" t="s">
        <v>164</v>
      </c>
      <c r="G65" s="95"/>
      <c r="H65" s="92">
        <v>1</v>
      </c>
      <c r="I65" s="110"/>
      <c r="J65" s="110">
        <v>200</v>
      </c>
      <c r="K65" s="110"/>
      <c r="L65" s="110"/>
      <c r="M65" s="110">
        <v>3</v>
      </c>
      <c r="N65" s="110">
        <v>380</v>
      </c>
      <c r="O65" s="110">
        <f>H65</f>
        <v>1</v>
      </c>
      <c r="P65" s="110"/>
      <c r="Q65" s="110"/>
      <c r="R65" s="160"/>
      <c r="S65" s="92"/>
      <c r="T65" s="162" t="s">
        <v>124</v>
      </c>
      <c r="U65" s="163"/>
      <c r="V65" s="154"/>
    </row>
    <row r="66" customHeight="1" spans="1:22">
      <c r="A66" s="6"/>
      <c r="B66" s="91"/>
      <c r="C66" s="92"/>
      <c r="D66" s="170"/>
      <c r="E66" s="96" t="s">
        <v>165</v>
      </c>
      <c r="F66" s="97"/>
      <c r="G66" s="95"/>
      <c r="H66" s="92"/>
      <c r="I66" s="110"/>
      <c r="J66" s="110"/>
      <c r="K66" s="110"/>
      <c r="L66" s="110"/>
      <c r="M66" s="110"/>
      <c r="N66" s="110"/>
      <c r="O66" s="110"/>
      <c r="P66" s="110"/>
      <c r="Q66" s="110"/>
      <c r="R66" s="160"/>
      <c r="S66" s="92"/>
      <c r="T66" s="167" t="s">
        <v>155</v>
      </c>
      <c r="U66" s="163"/>
      <c r="V66" s="154"/>
    </row>
    <row r="67" customHeight="1" spans="1:22">
      <c r="A67" s="6"/>
      <c r="B67" s="91"/>
      <c r="C67" s="92"/>
      <c r="D67" s="92"/>
      <c r="E67" s="93"/>
      <c r="F67" s="97"/>
      <c r="G67" s="95"/>
      <c r="H67" s="92"/>
      <c r="I67" s="110"/>
      <c r="J67" s="110"/>
      <c r="K67" s="110"/>
      <c r="L67" s="110"/>
      <c r="M67" s="110"/>
      <c r="N67" s="92"/>
      <c r="O67" s="110"/>
      <c r="P67" s="110"/>
      <c r="Q67" s="110"/>
      <c r="R67" s="160"/>
      <c r="S67" s="92"/>
      <c r="T67" s="178"/>
      <c r="U67" s="163"/>
      <c r="V67" s="154"/>
    </row>
    <row r="68" customHeight="1" spans="1:22">
      <c r="A68" s="6"/>
      <c r="B68" s="76">
        <v>5</v>
      </c>
      <c r="C68" s="85" t="s">
        <v>166</v>
      </c>
      <c r="D68" s="71" t="s">
        <v>167</v>
      </c>
      <c r="E68" s="71"/>
      <c r="F68" s="68" t="s">
        <v>168</v>
      </c>
      <c r="G68" s="72"/>
      <c r="H68" s="67">
        <v>1</v>
      </c>
      <c r="I68" s="108"/>
      <c r="J68" s="108">
        <v>900</v>
      </c>
      <c r="K68" s="108"/>
      <c r="L68" s="108"/>
      <c r="M68" s="108">
        <v>52</v>
      </c>
      <c r="N68" s="108">
        <v>380</v>
      </c>
      <c r="O68" s="108">
        <v>1</v>
      </c>
      <c r="P68" s="108">
        <f>M68*Q68</f>
        <v>52</v>
      </c>
      <c r="Q68" s="108">
        <f>H68</f>
        <v>1</v>
      </c>
      <c r="R68" s="151"/>
      <c r="S68" s="67"/>
      <c r="T68" s="179" t="s">
        <v>169</v>
      </c>
      <c r="U68" s="156"/>
      <c r="V68" s="154"/>
    </row>
    <row r="69" customHeight="1" spans="1:22">
      <c r="A69" s="6"/>
      <c r="B69" s="76"/>
      <c r="C69" s="73"/>
      <c r="D69" s="71"/>
      <c r="E69" s="71"/>
      <c r="F69" s="68" t="s">
        <v>170</v>
      </c>
      <c r="G69" s="75"/>
      <c r="H69" s="90"/>
      <c r="I69" s="108"/>
      <c r="J69" s="108"/>
      <c r="K69" s="108"/>
      <c r="L69" s="108"/>
      <c r="M69" s="108"/>
      <c r="N69" s="108"/>
      <c r="O69" s="108"/>
      <c r="P69" s="108"/>
      <c r="Q69" s="108"/>
      <c r="R69" s="151"/>
      <c r="S69" s="67"/>
      <c r="T69" s="157" t="s">
        <v>171</v>
      </c>
      <c r="U69" s="156"/>
      <c r="V69" s="154"/>
    </row>
    <row r="70" customHeight="1" spans="1:22">
      <c r="A70" s="6"/>
      <c r="B70" s="69"/>
      <c r="C70" s="171" t="s">
        <v>172</v>
      </c>
      <c r="D70" s="87" t="s">
        <v>173</v>
      </c>
      <c r="E70" s="87"/>
      <c r="F70" s="68" t="s">
        <v>174</v>
      </c>
      <c r="G70" s="72"/>
      <c r="H70" s="67">
        <v>1</v>
      </c>
      <c r="I70" s="108"/>
      <c r="J70" s="108"/>
      <c r="K70" s="108"/>
      <c r="L70" s="108"/>
      <c r="M70" s="108">
        <v>0.08</v>
      </c>
      <c r="N70" s="67">
        <v>220</v>
      </c>
      <c r="O70" s="108">
        <v>1</v>
      </c>
      <c r="P70" s="108">
        <f>M70*Q70</f>
        <v>0.08</v>
      </c>
      <c r="Q70" s="108">
        <f>H70</f>
        <v>1</v>
      </c>
      <c r="R70" s="151"/>
      <c r="S70" s="67"/>
      <c r="T70" s="179"/>
      <c r="U70" s="180"/>
      <c r="V70" s="154"/>
    </row>
    <row r="71" customHeight="1" spans="1:22">
      <c r="A71" s="6"/>
      <c r="B71" s="76"/>
      <c r="C71" s="73"/>
      <c r="D71" s="71"/>
      <c r="E71" s="71"/>
      <c r="F71" s="68" t="s">
        <v>175</v>
      </c>
      <c r="G71" s="75"/>
      <c r="H71" s="90"/>
      <c r="I71" s="108"/>
      <c r="J71" s="108"/>
      <c r="K71" s="108"/>
      <c r="L71" s="108"/>
      <c r="M71" s="108"/>
      <c r="N71" s="108"/>
      <c r="O71" s="108"/>
      <c r="P71" s="108"/>
      <c r="Q71" s="108"/>
      <c r="R71" s="151"/>
      <c r="S71" s="67"/>
      <c r="T71" s="157"/>
      <c r="U71" s="156"/>
      <c r="V71" s="154"/>
    </row>
    <row r="72" customHeight="1" spans="1:22">
      <c r="A72" s="6"/>
      <c r="B72" s="76"/>
      <c r="C72" s="171" t="s">
        <v>176</v>
      </c>
      <c r="D72" s="87" t="s">
        <v>173</v>
      </c>
      <c r="E72" s="71"/>
      <c r="F72" s="68" t="s">
        <v>177</v>
      </c>
      <c r="G72" s="72"/>
      <c r="H72" s="67">
        <v>3</v>
      </c>
      <c r="I72" s="108"/>
      <c r="J72" s="108"/>
      <c r="K72" s="108"/>
      <c r="L72" s="108"/>
      <c r="M72" s="108">
        <v>0.08</v>
      </c>
      <c r="N72" s="67">
        <v>220</v>
      </c>
      <c r="O72" s="108">
        <v>1</v>
      </c>
      <c r="P72" s="108">
        <f>M72*Q72</f>
        <v>0.24</v>
      </c>
      <c r="Q72" s="108">
        <f>H72</f>
        <v>3</v>
      </c>
      <c r="R72" s="151"/>
      <c r="S72" s="67"/>
      <c r="T72" s="157"/>
      <c r="U72" s="156"/>
      <c r="V72" s="154"/>
    </row>
    <row r="73" customHeight="1" spans="1:22">
      <c r="A73" s="6"/>
      <c r="B73" s="76"/>
      <c r="C73" s="73"/>
      <c r="D73" s="71"/>
      <c r="E73" s="71"/>
      <c r="F73" s="68" t="s">
        <v>178</v>
      </c>
      <c r="G73" s="75"/>
      <c r="H73" s="90"/>
      <c r="I73" s="108"/>
      <c r="J73" s="108"/>
      <c r="K73" s="108"/>
      <c r="L73" s="108"/>
      <c r="M73" s="108"/>
      <c r="N73" s="108"/>
      <c r="O73" s="108"/>
      <c r="P73" s="108"/>
      <c r="Q73" s="108"/>
      <c r="R73" s="151"/>
      <c r="S73" s="67"/>
      <c r="T73" s="157"/>
      <c r="U73" s="156"/>
      <c r="V73" s="154"/>
    </row>
    <row r="74" customHeight="1" spans="1:22">
      <c r="A74" s="6"/>
      <c r="B74" s="76"/>
      <c r="C74" s="171" t="s">
        <v>179</v>
      </c>
      <c r="D74" s="87" t="s">
        <v>173</v>
      </c>
      <c r="E74" s="71"/>
      <c r="F74" s="68" t="s">
        <v>180</v>
      </c>
      <c r="G74" s="72"/>
      <c r="H74" s="67">
        <v>10</v>
      </c>
      <c r="I74" s="108"/>
      <c r="J74" s="108"/>
      <c r="K74" s="108"/>
      <c r="L74" s="108"/>
      <c r="M74" s="108">
        <v>0.08</v>
      </c>
      <c r="N74" s="67">
        <v>220</v>
      </c>
      <c r="O74" s="108">
        <v>1</v>
      </c>
      <c r="P74" s="108">
        <f>M74*Q74</f>
        <v>0.8</v>
      </c>
      <c r="Q74" s="108">
        <f>H74</f>
        <v>10</v>
      </c>
      <c r="R74" s="151"/>
      <c r="S74" s="67"/>
      <c r="T74" s="157"/>
      <c r="U74" s="156"/>
      <c r="V74" s="154"/>
    </row>
    <row r="75" customHeight="1" spans="1:22">
      <c r="A75" s="6"/>
      <c r="B75" s="76"/>
      <c r="C75" s="73"/>
      <c r="D75" s="71"/>
      <c r="E75" s="71"/>
      <c r="F75" s="68" t="s">
        <v>181</v>
      </c>
      <c r="G75" s="75"/>
      <c r="H75" s="90"/>
      <c r="I75" s="108"/>
      <c r="J75" s="108"/>
      <c r="K75" s="108"/>
      <c r="L75" s="108"/>
      <c r="M75" s="108"/>
      <c r="N75" s="108"/>
      <c r="O75" s="108"/>
      <c r="P75" s="108"/>
      <c r="Q75" s="108"/>
      <c r="R75" s="151"/>
      <c r="S75" s="67"/>
      <c r="T75" s="157"/>
      <c r="U75" s="156"/>
      <c r="V75" s="154"/>
    </row>
    <row r="76" customHeight="1" spans="1:22">
      <c r="A76" s="6"/>
      <c r="B76" s="69"/>
      <c r="C76" s="171" t="s">
        <v>182</v>
      </c>
      <c r="D76" s="87" t="s">
        <v>173</v>
      </c>
      <c r="E76" s="87"/>
      <c r="F76" s="68" t="s">
        <v>183</v>
      </c>
      <c r="G76" s="72"/>
      <c r="H76" s="67">
        <v>11</v>
      </c>
      <c r="I76" s="108"/>
      <c r="J76" s="108"/>
      <c r="K76" s="108"/>
      <c r="L76" s="108"/>
      <c r="M76" s="108">
        <v>0.1</v>
      </c>
      <c r="N76" s="67">
        <v>220</v>
      </c>
      <c r="O76" s="108">
        <v>1</v>
      </c>
      <c r="P76" s="108">
        <f>M76*Q76</f>
        <v>1.1</v>
      </c>
      <c r="Q76" s="108">
        <f>H76</f>
        <v>11</v>
      </c>
      <c r="R76" s="151"/>
      <c r="S76" s="67"/>
      <c r="T76" s="179"/>
      <c r="U76" s="180"/>
      <c r="V76" s="154"/>
    </row>
    <row r="77" customHeight="1" spans="1:22">
      <c r="A77" s="6"/>
      <c r="B77" s="76"/>
      <c r="C77" s="73"/>
      <c r="D77" s="71"/>
      <c r="E77" s="71"/>
      <c r="F77" s="68" t="s">
        <v>184</v>
      </c>
      <c r="G77" s="75"/>
      <c r="H77" s="90"/>
      <c r="I77" s="108"/>
      <c r="J77" s="108"/>
      <c r="K77" s="108"/>
      <c r="L77" s="108"/>
      <c r="M77" s="108"/>
      <c r="N77" s="108"/>
      <c r="O77" s="108"/>
      <c r="P77" s="108"/>
      <c r="Q77" s="108"/>
      <c r="R77" s="151"/>
      <c r="S77" s="67"/>
      <c r="T77" s="157"/>
      <c r="U77" s="156"/>
      <c r="V77" s="154"/>
    </row>
    <row r="78" customHeight="1" spans="1:22">
      <c r="A78" s="6"/>
      <c r="B78" s="69"/>
      <c r="C78" s="171" t="s">
        <v>185</v>
      </c>
      <c r="D78" s="87" t="s">
        <v>173</v>
      </c>
      <c r="E78" s="87"/>
      <c r="F78" s="74" t="s">
        <v>186</v>
      </c>
      <c r="G78" s="72"/>
      <c r="H78" s="67">
        <v>4</v>
      </c>
      <c r="I78" s="108"/>
      <c r="J78" s="108"/>
      <c r="K78" s="108"/>
      <c r="L78" s="108"/>
      <c r="M78" s="108">
        <v>0.1</v>
      </c>
      <c r="N78" s="67">
        <v>220</v>
      </c>
      <c r="O78" s="108">
        <v>1</v>
      </c>
      <c r="P78" s="108">
        <f>M78*Q78</f>
        <v>0.4</v>
      </c>
      <c r="Q78" s="108">
        <f>H78</f>
        <v>4</v>
      </c>
      <c r="R78" s="151"/>
      <c r="S78" s="67"/>
      <c r="T78" s="179"/>
      <c r="U78" s="180"/>
      <c r="V78" s="154"/>
    </row>
    <row r="79" customHeight="1" spans="1:22">
      <c r="A79" s="6"/>
      <c r="B79" s="76"/>
      <c r="C79" s="73"/>
      <c r="D79" s="71"/>
      <c r="E79" s="71"/>
      <c r="F79" s="74" t="s">
        <v>187</v>
      </c>
      <c r="G79" s="75"/>
      <c r="H79" s="90"/>
      <c r="I79" s="108"/>
      <c r="J79" s="108"/>
      <c r="K79" s="108"/>
      <c r="L79" s="108"/>
      <c r="M79" s="108"/>
      <c r="N79" s="108"/>
      <c r="O79" s="108"/>
      <c r="P79" s="108"/>
      <c r="Q79" s="108"/>
      <c r="R79" s="151"/>
      <c r="S79" s="67"/>
      <c r="T79" s="157"/>
      <c r="U79" s="156"/>
      <c r="V79" s="154"/>
    </row>
    <row r="80" customHeight="1" spans="1:22">
      <c r="A80" s="6"/>
      <c r="B80" s="76"/>
      <c r="C80" s="67"/>
      <c r="D80" s="67"/>
      <c r="E80" s="71"/>
      <c r="F80" s="68"/>
      <c r="G80" s="75"/>
      <c r="H80" s="90"/>
      <c r="I80" s="108"/>
      <c r="J80" s="108"/>
      <c r="K80" s="108"/>
      <c r="L80" s="108"/>
      <c r="M80" s="108"/>
      <c r="N80" s="108"/>
      <c r="O80" s="108"/>
      <c r="P80" s="108"/>
      <c r="Q80" s="108"/>
      <c r="R80" s="151"/>
      <c r="S80" s="67"/>
      <c r="T80" s="157"/>
      <c r="U80" s="156"/>
      <c r="V80" s="154"/>
    </row>
    <row r="81" customHeight="1" spans="1:22">
      <c r="A81" s="6"/>
      <c r="B81" s="66" t="s">
        <v>188</v>
      </c>
      <c r="C81" s="67" t="s">
        <v>189</v>
      </c>
      <c r="D81" s="67"/>
      <c r="E81" s="71"/>
      <c r="F81" s="89"/>
      <c r="G81" s="84"/>
      <c r="H81" s="85"/>
      <c r="I81" s="108"/>
      <c r="J81" s="108"/>
      <c r="K81" s="108"/>
      <c r="L81" s="108"/>
      <c r="M81" s="108"/>
      <c r="N81" s="108"/>
      <c r="O81" s="108"/>
      <c r="P81" s="108"/>
      <c r="Q81" s="108"/>
      <c r="R81" s="151"/>
      <c r="S81" s="67"/>
      <c r="T81" s="68"/>
      <c r="U81" s="156"/>
      <c r="V81" s="154"/>
    </row>
    <row r="82" customHeight="1" spans="1:22">
      <c r="A82" s="6"/>
      <c r="B82" s="76">
        <v>1</v>
      </c>
      <c r="C82" s="73" t="s">
        <v>190</v>
      </c>
      <c r="D82" s="172" t="s">
        <v>191</v>
      </c>
      <c r="E82" s="89"/>
      <c r="F82" s="173" t="s">
        <v>192</v>
      </c>
      <c r="G82" s="174"/>
      <c r="H82" s="73">
        <v>1</v>
      </c>
      <c r="I82" s="73"/>
      <c r="J82" s="73">
        <v>700</v>
      </c>
      <c r="K82" s="73"/>
      <c r="L82" s="73"/>
      <c r="M82" s="73">
        <v>45</v>
      </c>
      <c r="N82" s="73">
        <v>380</v>
      </c>
      <c r="O82" s="73">
        <v>1</v>
      </c>
      <c r="P82" s="73">
        <f>M82*Q82</f>
        <v>45</v>
      </c>
      <c r="Q82" s="73">
        <f>H82*O82</f>
        <v>1</v>
      </c>
      <c r="R82" s="181"/>
      <c r="S82" s="85"/>
      <c r="T82" s="68" t="s">
        <v>193</v>
      </c>
      <c r="U82" s="182"/>
      <c r="V82" s="154"/>
    </row>
    <row r="83" customHeight="1" spans="1:22">
      <c r="A83" s="6"/>
      <c r="B83" s="76"/>
      <c r="C83" s="172"/>
      <c r="D83" s="172"/>
      <c r="E83" s="89"/>
      <c r="F83" s="175" t="s">
        <v>194</v>
      </c>
      <c r="G83" s="174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183"/>
      <c r="S83" s="184"/>
      <c r="T83" s="68" t="s">
        <v>195</v>
      </c>
      <c r="U83" s="182"/>
      <c r="V83" s="154"/>
    </row>
    <row r="84" customHeight="1" spans="1:22">
      <c r="A84" s="6"/>
      <c r="B84" s="76"/>
      <c r="C84" s="172"/>
      <c r="D84" s="172"/>
      <c r="E84" s="89"/>
      <c r="F84" s="175" t="s">
        <v>196</v>
      </c>
      <c r="G84" s="174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181"/>
      <c r="S84" s="85"/>
      <c r="T84" s="68" t="s">
        <v>197</v>
      </c>
      <c r="U84" s="182"/>
      <c r="V84" s="154"/>
    </row>
    <row r="85" customHeight="1" spans="1:22">
      <c r="A85" s="6"/>
      <c r="B85" s="76"/>
      <c r="C85" s="172"/>
      <c r="D85" s="172"/>
      <c r="E85" s="89"/>
      <c r="F85" s="175"/>
      <c r="G85" s="174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181"/>
      <c r="S85" s="85"/>
      <c r="T85" s="157" t="s">
        <v>115</v>
      </c>
      <c r="U85" s="182"/>
      <c r="V85" s="154"/>
    </row>
    <row r="86" customHeight="1" spans="1:22">
      <c r="A86" s="6"/>
      <c r="B86" s="76"/>
      <c r="C86" s="67"/>
      <c r="D86" s="176"/>
      <c r="E86" s="151"/>
      <c r="F86" s="83"/>
      <c r="G86" s="84"/>
      <c r="H86" s="85"/>
      <c r="I86" s="108"/>
      <c r="J86" s="108"/>
      <c r="K86" s="108"/>
      <c r="L86" s="108"/>
      <c r="M86" s="108"/>
      <c r="N86" s="108"/>
      <c r="O86" s="108"/>
      <c r="P86" s="108"/>
      <c r="Q86" s="108"/>
      <c r="R86" s="151"/>
      <c r="S86" s="67"/>
      <c r="T86" s="68"/>
      <c r="U86" s="156"/>
      <c r="V86" s="154"/>
    </row>
    <row r="87" customHeight="1" spans="1:22">
      <c r="A87" s="6"/>
      <c r="B87" s="76"/>
      <c r="C87" s="67"/>
      <c r="D87" s="86"/>
      <c r="E87" s="151"/>
      <c r="F87" s="177"/>
      <c r="G87" s="88"/>
      <c r="H87" s="85"/>
      <c r="I87" s="108"/>
      <c r="J87" s="108"/>
      <c r="K87" s="108"/>
      <c r="L87" s="108"/>
      <c r="M87" s="108"/>
      <c r="N87" s="108"/>
      <c r="O87" s="108"/>
      <c r="P87" s="108"/>
      <c r="Q87" s="108"/>
      <c r="R87" s="151"/>
      <c r="S87" s="67"/>
      <c r="T87" s="74"/>
      <c r="U87" s="156"/>
      <c r="V87" s="154"/>
    </row>
    <row r="88" customHeight="1" spans="1:22">
      <c r="A88" s="6"/>
      <c r="B88" s="76"/>
      <c r="C88" s="67"/>
      <c r="D88" s="86"/>
      <c r="E88" s="151"/>
      <c r="F88" s="89"/>
      <c r="G88" s="84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51"/>
      <c r="S88" s="67"/>
      <c r="T88" s="68"/>
      <c r="U88" s="153"/>
      <c r="V88" s="154"/>
    </row>
    <row r="89" customHeight="1" spans="1:22">
      <c r="A89" s="6"/>
      <c r="B89" s="76"/>
      <c r="C89" s="67"/>
      <c r="D89" s="67"/>
      <c r="E89" s="71"/>
      <c r="F89" s="68"/>
      <c r="G89" s="75"/>
      <c r="H89" s="90"/>
      <c r="I89" s="108"/>
      <c r="J89" s="108"/>
      <c r="K89" s="108"/>
      <c r="L89" s="108"/>
      <c r="M89" s="108"/>
      <c r="N89" s="108"/>
      <c r="O89" s="108"/>
      <c r="P89" s="108"/>
      <c r="Q89" s="108"/>
      <c r="R89" s="151"/>
      <c r="S89" s="67"/>
      <c r="T89" s="157"/>
      <c r="U89" s="156"/>
      <c r="V89" s="154"/>
    </row>
    <row r="90" customHeight="1" spans="1:22">
      <c r="A90" s="6"/>
      <c r="B90" s="76"/>
      <c r="C90" s="67"/>
      <c r="D90" s="67"/>
      <c r="E90" s="71"/>
      <c r="F90" s="68"/>
      <c r="G90" s="75"/>
      <c r="H90" s="90"/>
      <c r="I90" s="108"/>
      <c r="J90" s="108"/>
      <c r="K90" s="108"/>
      <c r="L90" s="108"/>
      <c r="M90" s="108"/>
      <c r="N90" s="108"/>
      <c r="O90" s="108"/>
      <c r="P90" s="108"/>
      <c r="Q90" s="108"/>
      <c r="R90" s="151"/>
      <c r="S90" s="67"/>
      <c r="T90" s="157"/>
      <c r="U90" s="156"/>
      <c r="V90" s="154"/>
    </row>
  </sheetData>
  <autoFilter ref="B1:B85">
    <extLst/>
  </autoFilter>
  <mergeCells count="53">
    <mergeCell ref="R1:S1"/>
    <mergeCell ref="R3:S3"/>
    <mergeCell ref="R4:S4"/>
    <mergeCell ref="E5:F5"/>
    <mergeCell ref="R5:S5"/>
    <mergeCell ref="R6:S6"/>
    <mergeCell ref="B12:D12"/>
    <mergeCell ref="H13:I13"/>
    <mergeCell ref="J13:K13"/>
    <mergeCell ref="L13:O13"/>
    <mergeCell ref="P13:Q13"/>
    <mergeCell ref="H14:I14"/>
    <mergeCell ref="J14:K14"/>
    <mergeCell ref="L14:O14"/>
    <mergeCell ref="P14:Q14"/>
    <mergeCell ref="F42:G42"/>
    <mergeCell ref="F44:G44"/>
    <mergeCell ref="F45:G45"/>
    <mergeCell ref="F47:G47"/>
    <mergeCell ref="F49:G49"/>
    <mergeCell ref="F50:G50"/>
    <mergeCell ref="R82:S82"/>
    <mergeCell ref="F86:G86"/>
    <mergeCell ref="B13:B14"/>
    <mergeCell ref="B15:B16"/>
    <mergeCell ref="C13:C14"/>
    <mergeCell ref="C15:C16"/>
    <mergeCell ref="D13:D14"/>
    <mergeCell ref="D15:D16"/>
    <mergeCell ref="E13:E14"/>
    <mergeCell ref="F9:F10"/>
    <mergeCell ref="F11:F12"/>
    <mergeCell ref="Q7:Q8"/>
    <mergeCell ref="Q9:Q10"/>
    <mergeCell ref="Q11:Q12"/>
    <mergeCell ref="S11:S12"/>
    <mergeCell ref="U11:U12"/>
    <mergeCell ref="F15:G16"/>
    <mergeCell ref="R15:S16"/>
    <mergeCell ref="T15:U16"/>
    <mergeCell ref="T1:U2"/>
    <mergeCell ref="T3:U4"/>
    <mergeCell ref="F13:G14"/>
    <mergeCell ref="R13:S14"/>
    <mergeCell ref="T13:U14"/>
    <mergeCell ref="T5:U6"/>
    <mergeCell ref="R7:U10"/>
    <mergeCell ref="G9:O10"/>
    <mergeCell ref="G11:O12"/>
    <mergeCell ref="B7:D9"/>
    <mergeCell ref="F7:K8"/>
    <mergeCell ref="M7:O8"/>
    <mergeCell ref="B10:D11"/>
  </mergeCells>
  <printOptions horizontalCentered="1" verticalCentered="1"/>
  <pageMargins left="0.078740157480315" right="0.078740157480315" top="0.236220472440945" bottom="0.393700787401575" header="0.196850393700787" footer="0.118110236220472"/>
  <pageSetup paperSize="9" scale="75" fitToHeight="0" orientation="landscape"/>
  <headerFooter alignWithMargins="0">
    <oddHeader>&amp;R&amp;"Times New Roman,常规"</oddHeader>
    <oddFooter>&amp;L&amp;9序号&amp;"Times New Roman,常规"(No.)&amp;"宋体,常规"：&amp;R&amp;"黑体,常规"&amp;9
&amp;"Times New Roman,常规"&amp;P  OF  &amp;N  SHEETS    &amp;"黑体,常规"本表共 &amp;N 页,第 &amp;P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2-设备一览表（2016版）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zhife</cp:lastModifiedBy>
  <dcterms:created xsi:type="dcterms:W3CDTF">2012-09-10T00:52:00Z</dcterms:created>
  <cp:lastPrinted>2023-05-15T13:54:00Z</cp:lastPrinted>
  <dcterms:modified xsi:type="dcterms:W3CDTF">2024-05-17T09:15:43Z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42A3EC3D670B4D86B6328B194583DFF4_12</vt:lpwstr>
  </property>
</Properties>
</file>