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 activeTab="1"/>
  </bookViews>
  <sheets>
    <sheet name="工程量计算规则" sheetId="2" r:id="rId1"/>
    <sheet name="报价单（A标段）" sheetId="1" r:id="rId2"/>
  </sheets>
  <externalReferences>
    <externalReference r:id="rId3"/>
  </externalReferences>
  <definedNames>
    <definedName name="_LOG11">[1]inst!#REF!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<sst xmlns="http://schemas.openxmlformats.org/spreadsheetml/2006/main" count="147" uniqueCount="112">
  <si>
    <t>序号</t>
  </si>
  <si>
    <t>项目名称</t>
  </si>
  <si>
    <t>工程量（Din）</t>
  </si>
  <si>
    <t>备注</t>
  </si>
  <si>
    <t>管道</t>
  </si>
  <si>
    <t>单线图中标注的直管段焊接焊口数×吋</t>
  </si>
  <si>
    <t>不含与管件连接口</t>
  </si>
  <si>
    <t>弯头</t>
  </si>
  <si>
    <t xml:space="preserve"> 共  2口 × 吋</t>
  </si>
  <si>
    <t>焊接三通</t>
  </si>
  <si>
    <t xml:space="preserve"> 共  3口 × 吋</t>
  </si>
  <si>
    <t>依各头管径区分</t>
  </si>
  <si>
    <t>挖眼三通（无补强）</t>
  </si>
  <si>
    <t xml:space="preserve"> 共  1口 × 吋</t>
  </si>
  <si>
    <t>以支管管径为准</t>
  </si>
  <si>
    <t>挖眼三通（有补强）</t>
  </si>
  <si>
    <t xml:space="preserve"> 共  2.5口 × 吋</t>
  </si>
  <si>
    <t>挖眼三通（管道斜插焊接）</t>
  </si>
  <si>
    <t xml:space="preserve"> 共  1.5口 × 吋</t>
  </si>
  <si>
    <t>异径管</t>
  </si>
  <si>
    <t>管帽</t>
  </si>
  <si>
    <t>含平板终端堵头</t>
  </si>
  <si>
    <t>单头短节（终端接头）</t>
  </si>
  <si>
    <t>管箍（管接头、全接头）</t>
  </si>
  <si>
    <t xml:space="preserve"> 共  1.6口 × 吋</t>
  </si>
  <si>
    <t>凸台、管嘴</t>
  </si>
  <si>
    <t>法兰焊接</t>
  </si>
  <si>
    <t>不含盲法兰</t>
  </si>
  <si>
    <t>法兰阀门</t>
  </si>
  <si>
    <t>焊接阀门</t>
  </si>
  <si>
    <t>套管纵向焊缝</t>
  </si>
  <si>
    <t xml:space="preserve"> 共  L / 79.8</t>
  </si>
  <si>
    <t>L为焊缝长度（mm）</t>
  </si>
  <si>
    <t>管支架与管子、管件之间的焊接</t>
  </si>
  <si>
    <t>不计算</t>
  </si>
  <si>
    <t>法兰与管件、管件之间焊口的焊接</t>
  </si>
  <si>
    <t>不重复计算</t>
  </si>
  <si>
    <t>成品衬里钢管安装（法兰连接）</t>
  </si>
  <si>
    <t>共  1口 × 吋</t>
  </si>
  <si>
    <t>1副法兰</t>
  </si>
  <si>
    <t>管道安装工程报价清单（A标段）</t>
  </si>
  <si>
    <t>项目特征描述</t>
  </si>
  <si>
    <t>工作内容</t>
  </si>
  <si>
    <t>计算规则</t>
  </si>
  <si>
    <t>单位</t>
  </si>
  <si>
    <t>预估工程量</t>
  </si>
  <si>
    <t>单价</t>
  </si>
  <si>
    <t>合价</t>
  </si>
  <si>
    <t>碳钢管道</t>
  </si>
  <si>
    <t>1.管道预制安装，管件、法兰、法兰盖、盲板等安装
2.配合焊缝无损探伤检验（不含射线探伤）
3.压力试验
4.泄漏性试验
5.系统吹扫冲洗
6.配合射线探伤</t>
  </si>
  <si>
    <t>按实际工程量计算</t>
  </si>
  <si>
    <t>寸</t>
  </si>
  <si>
    <t>不锈钢管道</t>
  </si>
  <si>
    <t>1.管道预制安装，管件、法兰、法兰盖、盲板等安装
2.配合焊缝无损探伤检验（不含射线探伤）
3.焊缝酸洗钝化
4.压力试验
5.泄漏性试验
6.系统吹扫冲洗
7.配合射线探伤</t>
  </si>
  <si>
    <t>不锈钢管道（需热处理）</t>
  </si>
  <si>
    <t>壁厚19mm以上需热处理</t>
  </si>
  <si>
    <t xml:space="preserve">1.管道预制安装，管件、法兰、法兰盖、盲板等安装
2.焊口预热及后热
3.焊缝热处理及配合硬度检测
4.配合焊缝无损探伤检验（不包括射线探伤）
5.压力试验
6.泄漏性试验
7.系统吹扫冲洗
8.配合射线探伤                           </t>
  </si>
  <si>
    <t>合金钢管道</t>
  </si>
  <si>
    <t>伴热管制作安装</t>
  </si>
  <si>
    <t>伴热裸管 TUBE, SMLS PE ASTM-269 304SS，卡套连接φ12 壁厚不小于1.0mm</t>
  </si>
  <si>
    <t>1.管道、管件安装；
2.管道焊缝射线检测
3.焊前预热及焊缝热处理
4.水压试验及消耗用水，泄漏试验，管道冲洗和吹扫；</t>
  </si>
  <si>
    <t>m</t>
  </si>
  <si>
    <t>一次管道支架、弹簧支吊架</t>
  </si>
  <si>
    <t>成品支吊架</t>
  </si>
  <si>
    <t>1.一次管道支架安装                           2.弹簧支吊架组合件安装
3.加载、卸载灵活性检验</t>
  </si>
  <si>
    <t>t</t>
  </si>
  <si>
    <t>二次管道支架</t>
  </si>
  <si>
    <t>制作及安装</t>
  </si>
  <si>
    <t>阀门</t>
  </si>
  <si>
    <t>各类阀门、一体化蒸汽加汽站、一体化蒸汽疏水站、一体化热水给水站、一体化热水回水站、混合器等</t>
  </si>
  <si>
    <r>
      <rPr>
        <sz val="11"/>
        <color theme="1"/>
        <rFont val="宋体"/>
        <charset val="134"/>
      </rPr>
      <t>1.配合阀门试压</t>
    </r>
    <r>
      <rPr>
        <sz val="11"/>
        <color rgb="FFFF0000"/>
        <rFont val="宋体"/>
        <charset val="134"/>
      </rPr>
      <t>(阀门试压费用甲方承担)</t>
    </r>
    <r>
      <rPr>
        <sz val="11"/>
        <color theme="1"/>
        <rFont val="宋体"/>
        <charset val="134"/>
      </rPr>
      <t xml:space="preserve">
2.检查清洗
3.密封试验
4.本体及操纵装置安装
5.焊接阀门焊口无损探伤检验（不含射线探伤）
6.焊接阀门局部充氩保护
7.焊接阀门焊口热处理
8.配合射线探伤
9.场外运输</t>
    </r>
  </si>
  <si>
    <t>管道接地板焊接</t>
  </si>
  <si>
    <t>管道打磨、组对焊接</t>
  </si>
  <si>
    <t>块</t>
  </si>
  <si>
    <t>临时管线</t>
  </si>
  <si>
    <t>吹扫用</t>
  </si>
  <si>
    <t>管道、管件预制安装</t>
  </si>
  <si>
    <t>预留钢结构安装</t>
  </si>
  <si>
    <t>钢结构安装</t>
  </si>
  <si>
    <t>适用于：所有类型及安装位置和高度的管廊及框架钢结构的焊接安装</t>
  </si>
  <si>
    <t>施工准备、预制件验收、材料领用、装车、运输、卸车、基础处理、垫铁安装、水平运输、调直、组对、螺栓孔修正、焊接、吊装就位、安装找正、紧固螺栓、点焊垫铁、配合检查验收、等钢结构安装涉及的所有工作。</t>
  </si>
  <si>
    <t>依据工程量清单计价规范GB50500-2013计算</t>
  </si>
  <si>
    <t>T</t>
  </si>
  <si>
    <t>楼梯安装</t>
  </si>
  <si>
    <t>适用于：所有类型及安装位置和高度的钢构附件安装。包含直梯、斜梯、扶手、踏板等</t>
  </si>
  <si>
    <t>半成品安装</t>
  </si>
  <si>
    <t>栏杆安装</t>
  </si>
  <si>
    <t>适用于：所有类型及安装位置和高度的钢构附件安装。栏杆、扶手等</t>
  </si>
  <si>
    <t>楼板镀锌钢格板安装</t>
  </si>
  <si>
    <t>适用于：所有类型及安装位置和高度的钢格栅板及钢密肋板</t>
  </si>
  <si>
    <t>楼板花纹板制作安装</t>
  </si>
  <si>
    <t>适用于：所有类型及安装位置和高度的花纹板</t>
  </si>
  <si>
    <t>场外转运费</t>
  </si>
  <si>
    <t>装卸车所产生的人工、机械费</t>
  </si>
  <si>
    <t>本项目施工现场暂无法提供预制场地，此项报综合考虑预制厂预制完成后装车及运输至施工现场费用</t>
  </si>
  <si>
    <t>按实际工程量结算</t>
  </si>
  <si>
    <t>项</t>
  </si>
  <si>
    <t>约220吨材料转运</t>
  </si>
  <si>
    <t>税金</t>
  </si>
  <si>
    <t>合计</t>
  </si>
  <si>
    <t>说明：</t>
  </si>
  <si>
    <r>
      <rPr>
        <sz val="11"/>
        <color theme="1"/>
        <rFont val="宋体"/>
        <charset val="134"/>
        <scheme val="minor"/>
      </rPr>
      <t>以上报价包含税金（含个人所得税）及其附加税（按实结算）、劳务管理费、保险、</t>
    </r>
    <r>
      <rPr>
        <sz val="11"/>
        <color rgb="FFFF0000"/>
        <rFont val="宋体"/>
        <charset val="134"/>
        <scheme val="minor"/>
      </rPr>
      <t>措施费(安全绳拉设等)、安全文明施工等费用；</t>
    </r>
  </si>
  <si>
    <t>合同清单第1、2、3、4项单价调整办法:报价综合考虑管道壁厚16mm及以下安装。当16mm＜管道壁厚≤21mm，安装单价=报价单价*110%；21mm＜管道壁厚，安装单价=报价单价*120%；工程量按实结算。其余清单项不做调整。</t>
  </si>
  <si>
    <t>以上报价包含人、机、辅材（焊材、气体、机械由项目统一代采购，班组按需领取，在每次进度款中扣除，详见附件一：焊材、气体、机械单价表）</t>
  </si>
  <si>
    <t>材料到达现场后需负责卸车及后续可能发生的材料的二次转运；（可能涉及场外预制完成后，二次转运至施工现场安装）</t>
  </si>
  <si>
    <t>报价需考虑化工厂生产厂区内施工降效问题、项目无法连续作业问题。每天施工前需开具作业票（包含动火票，高处作业票，吊装票等）；</t>
  </si>
  <si>
    <t>报价包含开具作业票人员费用（包含动火票，高处作业票，吊装票等）；</t>
  </si>
  <si>
    <r>
      <rPr>
        <sz val="11"/>
        <color theme="1"/>
        <rFont val="宋体"/>
        <charset val="134"/>
        <scheme val="minor"/>
      </rPr>
      <t>现场工作点需按业主要求配备监护人员；</t>
    </r>
    <r>
      <rPr>
        <sz val="11"/>
        <color rgb="FFFF0000"/>
        <rFont val="宋体"/>
        <charset val="134"/>
        <scheme val="minor"/>
      </rPr>
      <t>焊工需配双证</t>
    </r>
  </si>
  <si>
    <t>管道焊接合格率不低于98%(按射线检测底片计)，低于合格率造成返修拍片费用、返修人工费用及给甲方造成的损失由乙方承担；</t>
  </si>
  <si>
    <t>机械统一由项目指派，费用按相应使用量从当月进度款中扣除扣除；（详见附件一：焊材、气体、机械单价表）</t>
  </si>
  <si>
    <t>成品保护不做单项报价，请投标人员综合考虑此项费用，防腐厂预制好的材料，若因施工不当原因造成损伤，产生修补费用由投标人承担；</t>
  </si>
  <si>
    <t>以上报价班组需考虑无条件配合相应的无损检测工作（含相控阵、超声波等焊口打磨）；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</si>
</sst>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[$€-2]* #,##0.00_);_([$€-2]* \(#,##0.00\);_([$€-2]* &quot;-&quot;??_)"/>
    <numFmt numFmtId="177" formatCode="0_ "/>
  </numFmts>
  <fonts count="26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20"/>
      <color rgb="FF000000"/>
      <name val="宋体"/>
      <charset val="134"/>
    </font>
    <font>
      <sz val="11"/>
      <color rgb="FFFF0000"/>
      <name val="宋体"/>
      <charset val="134"/>
    </font>
    <font>
      <sz val="11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6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0" borderId="0"/>
    <xf numFmtId="176" fontId="25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</cellStyleXfs>
  <cellXfs count="4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>
      <alignment vertical="center"/>
    </xf>
    <xf numFmtId="0" fontId="2" fillId="2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>
      <alignment vertical="center"/>
    </xf>
    <xf numFmtId="0" fontId="1" fillId="0" borderId="1" xfId="0" applyFont="1" applyFill="1" applyBorder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>
      <alignment vertical="center"/>
    </xf>
    <xf numFmtId="0" fontId="1" fillId="0" borderId="2" xfId="0" applyFont="1" applyFill="1" applyBorder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2" borderId="4" xfId="0" applyFont="1" applyFill="1" applyBorder="1" applyAlignment="1">
      <alignment horizontal="left" vertical="center" wrapText="1"/>
    </xf>
    <xf numFmtId="0" fontId="0" fillId="2" borderId="5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177" fontId="1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6" xfId="0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53">
      <alignment vertical="center"/>
    </xf>
    <xf numFmtId="0" fontId="0" fillId="0" borderId="0" xfId="53" applyAlignment="1">
      <alignment vertical="center"/>
    </xf>
    <xf numFmtId="0" fontId="0" fillId="0" borderId="0" xfId="53" applyAlignment="1">
      <alignment horizontal="left" vertical="center"/>
    </xf>
    <xf numFmtId="0" fontId="0" fillId="0" borderId="1" xfId="53" applyFont="1" applyBorder="1" applyAlignment="1">
      <alignment horizontal="justify" vertical="center" wrapText="1"/>
    </xf>
    <xf numFmtId="0" fontId="0" fillId="0" borderId="1" xfId="53" applyFont="1" applyBorder="1" applyAlignment="1">
      <alignment vertical="center" wrapText="1"/>
    </xf>
    <xf numFmtId="0" fontId="0" fillId="0" borderId="1" xfId="53" applyFont="1" applyBorder="1" applyAlignment="1">
      <alignment horizontal="center" vertical="center" wrapText="1"/>
    </xf>
    <xf numFmtId="0" fontId="5" fillId="0" borderId="1" xfId="53" applyFont="1" applyBorder="1" applyAlignment="1">
      <alignment horizontal="center" vertical="center" wrapText="1"/>
    </xf>
    <xf numFmtId="0" fontId="0" fillId="0" borderId="1" xfId="53" applyFont="1" applyBorder="1" applyAlignment="1">
      <alignment horizontal="left" vertical="center" wrapText="1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10 2" xfId="49"/>
    <cellStyle name="常规 11 3" xfId="50"/>
    <cellStyle name="常规 20 12" xfId="51"/>
    <cellStyle name="常规 3" xfId="52"/>
    <cellStyle name="常规 2" xfId="53"/>
    <cellStyle name="常规 5" xfId="54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charles\My%20Project\Vopak\C5005%20(Vopak%20Shanghai%20ph1C)\VCTP1C-70-A4-582%20IO%20database\doc%20control%20list\Document%20List%20R0.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og%"/>
      <sheetName val="Cover"/>
      <sheetName val="Contents"/>
      <sheetName val="Civil &amp; Structure (2-3)"/>
      <sheetName val="Tankage (45)"/>
      <sheetName val="Equipment (5)"/>
      <sheetName val="Piping (6)"/>
      <sheetName val="Instrumentation (7)"/>
      <sheetName val="Electrical (8)"/>
      <sheetName val="Process (9) "/>
      <sheetName val="Index"/>
      <sheetName val="in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zoomScale="85" zoomScaleNormal="85" workbookViewId="0">
      <selection activeCell="D15" sqref="D15"/>
    </sheetView>
  </sheetViews>
  <sheetFormatPr defaultColWidth="9" defaultRowHeight="13.5"/>
  <cols>
    <col min="1" max="1" width="9.63333333333333" style="39" customWidth="1"/>
    <col min="2" max="2" width="28.7583333333333" style="40" customWidth="1"/>
    <col min="3" max="3" width="32" style="39" customWidth="1"/>
    <col min="4" max="4" width="37.6333333333333" style="39" customWidth="1"/>
    <col min="5" max="7" width="9" style="39"/>
    <col min="8" max="9" width="9" style="41"/>
    <col min="10" max="16384" width="9" style="39"/>
  </cols>
  <sheetData>
    <row r="1" s="39" customFormat="1" ht="21" customHeight="1" spans="1:9">
      <c r="A1" s="42" t="s">
        <v>0</v>
      </c>
      <c r="B1" s="43" t="s">
        <v>1</v>
      </c>
      <c r="C1" s="44" t="s">
        <v>2</v>
      </c>
      <c r="D1" s="44" t="s">
        <v>3</v>
      </c>
      <c r="H1" s="41"/>
      <c r="I1" s="41"/>
    </row>
    <row r="2" s="39" customFormat="1" ht="42" customHeight="1" spans="1:9">
      <c r="A2" s="44">
        <v>1</v>
      </c>
      <c r="B2" s="43" t="s">
        <v>4</v>
      </c>
      <c r="C2" s="42" t="s">
        <v>5</v>
      </c>
      <c r="D2" s="42" t="s">
        <v>6</v>
      </c>
      <c r="H2" s="41"/>
      <c r="I2" s="41"/>
    </row>
    <row r="3" s="39" customFormat="1" ht="21" customHeight="1" spans="1:9">
      <c r="A3" s="44">
        <v>2</v>
      </c>
      <c r="B3" s="43" t="s">
        <v>7</v>
      </c>
      <c r="C3" s="42" t="s">
        <v>8</v>
      </c>
      <c r="D3" s="44"/>
      <c r="H3" s="41"/>
      <c r="I3" s="41"/>
    </row>
    <row r="4" s="39" customFormat="1" ht="21" customHeight="1" spans="1:9">
      <c r="A4" s="44">
        <v>3</v>
      </c>
      <c r="B4" s="43" t="s">
        <v>9</v>
      </c>
      <c r="C4" s="42" t="s">
        <v>10</v>
      </c>
      <c r="D4" s="42" t="s">
        <v>11</v>
      </c>
      <c r="H4" s="41"/>
      <c r="I4" s="41"/>
    </row>
    <row r="5" s="39" customFormat="1" ht="21" customHeight="1" spans="1:9">
      <c r="A5" s="44">
        <v>4</v>
      </c>
      <c r="B5" s="43" t="s">
        <v>12</v>
      </c>
      <c r="C5" s="42" t="s">
        <v>13</v>
      </c>
      <c r="D5" s="42" t="s">
        <v>14</v>
      </c>
      <c r="H5" s="41"/>
      <c r="I5" s="41"/>
    </row>
    <row r="6" s="39" customFormat="1" ht="21" customHeight="1" spans="1:9">
      <c r="A6" s="44">
        <v>5</v>
      </c>
      <c r="B6" s="43" t="s">
        <v>15</v>
      </c>
      <c r="C6" s="42" t="s">
        <v>16</v>
      </c>
      <c r="D6" s="42" t="s">
        <v>14</v>
      </c>
      <c r="H6" s="41"/>
      <c r="I6" s="41"/>
    </row>
    <row r="7" s="39" customFormat="1" ht="21" customHeight="1" spans="1:9">
      <c r="A7" s="44">
        <v>6</v>
      </c>
      <c r="B7" s="43" t="s">
        <v>17</v>
      </c>
      <c r="C7" s="42" t="s">
        <v>18</v>
      </c>
      <c r="D7" s="42" t="s">
        <v>14</v>
      </c>
      <c r="H7" s="41"/>
      <c r="I7" s="41"/>
    </row>
    <row r="8" s="39" customFormat="1" ht="21" customHeight="1" spans="1:9">
      <c r="A8" s="44">
        <v>7</v>
      </c>
      <c r="B8" s="43" t="s">
        <v>19</v>
      </c>
      <c r="C8" s="42" t="s">
        <v>8</v>
      </c>
      <c r="D8" s="42" t="s">
        <v>11</v>
      </c>
      <c r="H8" s="41"/>
      <c r="I8" s="41"/>
    </row>
    <row r="9" s="39" customFormat="1" ht="21" customHeight="1" spans="1:9">
      <c r="A9" s="44">
        <v>8</v>
      </c>
      <c r="B9" s="43" t="s">
        <v>20</v>
      </c>
      <c r="C9" s="42" t="s">
        <v>13</v>
      </c>
      <c r="D9" s="42" t="s">
        <v>21</v>
      </c>
      <c r="H9" s="41"/>
      <c r="I9" s="41"/>
    </row>
    <row r="10" s="39" customFormat="1" ht="21" customHeight="1" spans="1:9">
      <c r="A10" s="44">
        <v>9</v>
      </c>
      <c r="B10" s="43" t="s">
        <v>22</v>
      </c>
      <c r="C10" s="42" t="s">
        <v>13</v>
      </c>
      <c r="D10" s="44"/>
      <c r="H10" s="41"/>
      <c r="I10" s="41"/>
    </row>
    <row r="11" s="39" customFormat="1" ht="21" customHeight="1" spans="1:9">
      <c r="A11" s="44">
        <v>10</v>
      </c>
      <c r="B11" s="43" t="s">
        <v>23</v>
      </c>
      <c r="C11" s="42" t="s">
        <v>24</v>
      </c>
      <c r="D11" s="44"/>
      <c r="H11" s="41"/>
      <c r="I11" s="41"/>
    </row>
    <row r="12" s="39" customFormat="1" ht="21" customHeight="1" spans="1:9">
      <c r="A12" s="44">
        <v>11</v>
      </c>
      <c r="B12" s="43" t="s">
        <v>25</v>
      </c>
      <c r="C12" s="42" t="s">
        <v>8</v>
      </c>
      <c r="D12" s="42" t="s">
        <v>14</v>
      </c>
      <c r="H12" s="41"/>
      <c r="I12" s="41"/>
    </row>
    <row r="13" s="39" customFormat="1" ht="21" customHeight="1" spans="1:9">
      <c r="A13" s="44">
        <v>12</v>
      </c>
      <c r="B13" s="43" t="s">
        <v>26</v>
      </c>
      <c r="C13" s="42" t="s">
        <v>13</v>
      </c>
      <c r="D13" s="42" t="s">
        <v>27</v>
      </c>
      <c r="H13" s="41"/>
      <c r="I13" s="41"/>
    </row>
    <row r="14" s="39" customFormat="1" ht="21" customHeight="1" spans="1:9">
      <c r="A14" s="44">
        <v>13</v>
      </c>
      <c r="B14" s="43" t="s">
        <v>28</v>
      </c>
      <c r="C14" s="42" t="s">
        <v>13</v>
      </c>
      <c r="D14" s="45"/>
      <c r="H14" s="41"/>
      <c r="I14" s="41"/>
    </row>
    <row r="15" s="39" customFormat="1" ht="21" customHeight="1" spans="1:9">
      <c r="A15" s="44">
        <v>14</v>
      </c>
      <c r="B15" s="43" t="s">
        <v>29</v>
      </c>
      <c r="C15" s="42" t="s">
        <v>8</v>
      </c>
      <c r="D15" s="44"/>
      <c r="H15" s="41"/>
      <c r="I15" s="41"/>
    </row>
    <row r="16" s="39" customFormat="1" ht="21" customHeight="1" spans="1:9">
      <c r="A16" s="44">
        <v>15</v>
      </c>
      <c r="B16" s="43" t="s">
        <v>30</v>
      </c>
      <c r="C16" s="42" t="s">
        <v>31</v>
      </c>
      <c r="D16" s="42" t="s">
        <v>32</v>
      </c>
      <c r="H16" s="41"/>
      <c r="I16" s="41"/>
    </row>
    <row r="17" s="39" customFormat="1" ht="21" customHeight="1" spans="1:9">
      <c r="A17" s="44">
        <v>16</v>
      </c>
      <c r="B17" s="43" t="s">
        <v>33</v>
      </c>
      <c r="C17" s="42" t="s">
        <v>34</v>
      </c>
      <c r="D17" s="44"/>
      <c r="H17" s="41"/>
      <c r="I17" s="41"/>
    </row>
    <row r="18" s="39" customFormat="1" ht="21" customHeight="1" spans="1:9">
      <c r="A18" s="44">
        <v>17</v>
      </c>
      <c r="B18" s="43" t="s">
        <v>35</v>
      </c>
      <c r="C18" s="42" t="s">
        <v>36</v>
      </c>
      <c r="D18" s="44"/>
      <c r="H18" s="41"/>
      <c r="I18" s="41"/>
    </row>
    <row r="19" s="39" customFormat="1" ht="21" customHeight="1" spans="1:9">
      <c r="A19" s="44">
        <v>18</v>
      </c>
      <c r="B19" s="43" t="s">
        <v>37</v>
      </c>
      <c r="C19" s="42" t="s">
        <v>38</v>
      </c>
      <c r="D19" s="46" t="s">
        <v>39</v>
      </c>
      <c r="H19" s="41"/>
      <c r="I19" s="41"/>
    </row>
    <row r="20" s="39" customFormat="1" spans="2:9">
      <c r="B20" s="40"/>
      <c r="H20" s="41"/>
      <c r="I20" s="41"/>
    </row>
    <row r="21" s="39" customFormat="1" spans="2:9">
      <c r="B21" s="40"/>
      <c r="H21" s="41"/>
      <c r="I21" s="41"/>
    </row>
    <row r="22" s="39" customFormat="1" spans="2:9">
      <c r="B22" s="40"/>
      <c r="H22" s="41"/>
      <c r="I22" s="41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33"/>
  <sheetViews>
    <sheetView tabSelected="1" zoomScale="85" zoomScaleNormal="85" topLeftCell="A8" workbookViewId="0">
      <selection activeCell="I22" sqref="I22"/>
    </sheetView>
  </sheetViews>
  <sheetFormatPr defaultColWidth="8.88333333333333" defaultRowHeight="13.5"/>
  <cols>
    <col min="1" max="1" width="6.55833333333333" style="1" customWidth="1"/>
    <col min="2" max="2" width="16" style="2" customWidth="1"/>
    <col min="3" max="3" width="24.6666666666667" style="1" customWidth="1"/>
    <col min="4" max="4" width="43.2166666666667" style="1" customWidth="1"/>
    <col min="5" max="5" width="11.2166666666667" style="1" customWidth="1"/>
    <col min="6" max="6" width="6.775" style="1" customWidth="1"/>
    <col min="7" max="7" width="7.775" style="3" customWidth="1"/>
    <col min="8" max="8" width="7.55833333333333" style="1" customWidth="1"/>
    <col min="9" max="9" width="10.6833333333333" style="1" customWidth="1"/>
    <col min="10" max="10" width="19.5666666666667" style="2" customWidth="1"/>
    <col min="11" max="16384" width="8.88333333333333" style="1"/>
  </cols>
  <sheetData>
    <row r="1" ht="36" customHeight="1" spans="1:9">
      <c r="A1" s="4" t="s">
        <v>40</v>
      </c>
      <c r="B1" s="4"/>
      <c r="C1" s="4"/>
      <c r="D1" s="4"/>
      <c r="E1" s="4"/>
      <c r="F1" s="4"/>
      <c r="G1" s="5"/>
      <c r="H1" s="4"/>
      <c r="I1" s="4"/>
    </row>
    <row r="2" ht="33" customHeight="1" spans="1:10">
      <c r="A2" s="6" t="s">
        <v>0</v>
      </c>
      <c r="B2" s="7" t="s">
        <v>1</v>
      </c>
      <c r="C2" s="6" t="s">
        <v>41</v>
      </c>
      <c r="D2" s="6" t="s">
        <v>42</v>
      </c>
      <c r="E2" s="6" t="s">
        <v>43</v>
      </c>
      <c r="F2" s="6" t="s">
        <v>44</v>
      </c>
      <c r="G2" s="8" t="s">
        <v>45</v>
      </c>
      <c r="H2" s="6" t="s">
        <v>46</v>
      </c>
      <c r="I2" s="6" t="s">
        <v>47</v>
      </c>
      <c r="J2" s="33" t="s">
        <v>3</v>
      </c>
    </row>
    <row r="3" ht="94.5" spans="1:10">
      <c r="A3" s="6">
        <v>1</v>
      </c>
      <c r="B3" s="7" t="s">
        <v>48</v>
      </c>
      <c r="C3" s="9"/>
      <c r="D3" s="9" t="s">
        <v>49</v>
      </c>
      <c r="E3" s="7" t="s">
        <v>50</v>
      </c>
      <c r="F3" s="6" t="s">
        <v>51</v>
      </c>
      <c r="G3" s="10">
        <v>37000</v>
      </c>
      <c r="H3" s="6"/>
      <c r="I3" s="6">
        <f>ROUND(G3*H3,2)</f>
        <v>0</v>
      </c>
      <c r="J3" s="33"/>
    </row>
    <row r="4" ht="108" spans="1:10">
      <c r="A4" s="6">
        <v>2</v>
      </c>
      <c r="B4" s="7" t="s">
        <v>52</v>
      </c>
      <c r="C4" s="9"/>
      <c r="D4" s="9" t="s">
        <v>53</v>
      </c>
      <c r="E4" s="7" t="s">
        <v>50</v>
      </c>
      <c r="F4" s="6" t="s">
        <v>51</v>
      </c>
      <c r="G4" s="11">
        <v>5400</v>
      </c>
      <c r="H4" s="6"/>
      <c r="I4" s="6">
        <f>ROUND(G4*H4,2)</f>
        <v>0</v>
      </c>
      <c r="J4" s="33"/>
    </row>
    <row r="5" ht="121.5" spans="1:10">
      <c r="A5" s="6">
        <v>3</v>
      </c>
      <c r="B5" s="7" t="s">
        <v>54</v>
      </c>
      <c r="C5" s="12" t="s">
        <v>55</v>
      </c>
      <c r="D5" s="9" t="s">
        <v>56</v>
      </c>
      <c r="E5" s="7" t="s">
        <v>50</v>
      </c>
      <c r="F5" s="6" t="s">
        <v>51</v>
      </c>
      <c r="G5" s="10">
        <v>600</v>
      </c>
      <c r="H5" s="6"/>
      <c r="I5" s="6">
        <f>ROUND(G5*H5,2)</f>
        <v>0</v>
      </c>
      <c r="J5" s="33"/>
    </row>
    <row r="6" ht="121.5" spans="1:10">
      <c r="A6" s="6">
        <v>4</v>
      </c>
      <c r="B6" s="7" t="s">
        <v>57</v>
      </c>
      <c r="C6" s="9"/>
      <c r="D6" s="9" t="s">
        <v>56</v>
      </c>
      <c r="E6" s="7" t="s">
        <v>50</v>
      </c>
      <c r="F6" s="6" t="s">
        <v>51</v>
      </c>
      <c r="G6" s="10">
        <v>2000</v>
      </c>
      <c r="H6" s="6"/>
      <c r="I6" s="6">
        <f t="shared" ref="I6:I12" si="0">ROUND(G6*H6,2)</f>
        <v>0</v>
      </c>
      <c r="J6" s="33"/>
    </row>
    <row r="7" ht="67.5" spans="1:10">
      <c r="A7" s="6">
        <v>5</v>
      </c>
      <c r="B7" s="7" t="s">
        <v>58</v>
      </c>
      <c r="C7" s="9" t="s">
        <v>59</v>
      </c>
      <c r="D7" s="9" t="s">
        <v>60</v>
      </c>
      <c r="E7" s="7" t="s">
        <v>50</v>
      </c>
      <c r="F7" s="6" t="s">
        <v>61</v>
      </c>
      <c r="G7" s="10">
        <v>1130</v>
      </c>
      <c r="H7" s="6"/>
      <c r="I7" s="6">
        <f t="shared" si="0"/>
        <v>0</v>
      </c>
      <c r="J7" s="33"/>
    </row>
    <row r="8" ht="40.5" spans="1:10">
      <c r="A8" s="6">
        <v>6</v>
      </c>
      <c r="B8" s="7" t="s">
        <v>62</v>
      </c>
      <c r="C8" s="9" t="s">
        <v>63</v>
      </c>
      <c r="D8" s="9" t="s">
        <v>64</v>
      </c>
      <c r="E8" s="7" t="s">
        <v>50</v>
      </c>
      <c r="F8" s="6" t="s">
        <v>65</v>
      </c>
      <c r="G8" s="10">
        <v>20</v>
      </c>
      <c r="H8" s="6"/>
      <c r="I8" s="6">
        <f t="shared" si="0"/>
        <v>0</v>
      </c>
      <c r="J8" s="33"/>
    </row>
    <row r="9" ht="34" customHeight="1" spans="1:10">
      <c r="A9" s="6">
        <v>7</v>
      </c>
      <c r="B9" s="9" t="s">
        <v>66</v>
      </c>
      <c r="C9" s="9"/>
      <c r="D9" s="9" t="s">
        <v>67</v>
      </c>
      <c r="E9" s="7" t="s">
        <v>50</v>
      </c>
      <c r="F9" s="6" t="s">
        <v>65</v>
      </c>
      <c r="G9" s="10">
        <v>70</v>
      </c>
      <c r="H9" s="6"/>
      <c r="I9" s="6">
        <f t="shared" si="0"/>
        <v>0</v>
      </c>
      <c r="J9" s="33"/>
    </row>
    <row r="10" ht="147" customHeight="1" spans="1:10">
      <c r="A10" s="6">
        <v>8</v>
      </c>
      <c r="B10" s="7" t="s">
        <v>68</v>
      </c>
      <c r="C10" s="9" t="s">
        <v>69</v>
      </c>
      <c r="D10" s="9" t="s">
        <v>70</v>
      </c>
      <c r="E10" s="7" t="s">
        <v>50</v>
      </c>
      <c r="F10" s="6" t="s">
        <v>51</v>
      </c>
      <c r="G10" s="10">
        <v>10000</v>
      </c>
      <c r="H10" s="6"/>
      <c r="I10" s="6">
        <f t="shared" si="0"/>
        <v>0</v>
      </c>
      <c r="J10" s="33"/>
    </row>
    <row r="11" ht="40" customHeight="1" spans="1:10">
      <c r="A11" s="6">
        <v>9</v>
      </c>
      <c r="B11" s="7" t="s">
        <v>71</v>
      </c>
      <c r="C11" s="9"/>
      <c r="D11" s="9" t="s">
        <v>72</v>
      </c>
      <c r="E11" s="7" t="s">
        <v>50</v>
      </c>
      <c r="F11" s="6" t="s">
        <v>73</v>
      </c>
      <c r="G11" s="10">
        <v>1000</v>
      </c>
      <c r="H11" s="6"/>
      <c r="I11" s="6">
        <f t="shared" si="0"/>
        <v>0</v>
      </c>
      <c r="J11" s="33"/>
    </row>
    <row r="12" ht="30" customHeight="1" spans="1:10">
      <c r="A12" s="6">
        <v>10</v>
      </c>
      <c r="B12" s="13" t="s">
        <v>74</v>
      </c>
      <c r="C12" s="12" t="s">
        <v>75</v>
      </c>
      <c r="D12" s="12" t="s">
        <v>76</v>
      </c>
      <c r="E12" s="13" t="s">
        <v>50</v>
      </c>
      <c r="F12" s="14" t="s">
        <v>51</v>
      </c>
      <c r="G12" s="15">
        <v>500</v>
      </c>
      <c r="H12" s="14"/>
      <c r="I12" s="6">
        <f t="shared" si="0"/>
        <v>0</v>
      </c>
      <c r="J12" s="33"/>
    </row>
    <row r="13" ht="30" customHeight="1" spans="1:10">
      <c r="A13" s="6">
        <v>11</v>
      </c>
      <c r="B13" s="9" t="s">
        <v>77</v>
      </c>
      <c r="C13" s="9"/>
      <c r="D13" s="9"/>
      <c r="E13" s="7"/>
      <c r="F13" s="6"/>
      <c r="G13" s="6"/>
      <c r="H13" s="6"/>
      <c r="I13" s="6"/>
      <c r="J13" s="6"/>
    </row>
    <row r="14" ht="30" customHeight="1" spans="1:10">
      <c r="A14" s="6">
        <v>12</v>
      </c>
      <c r="B14" s="16" t="s">
        <v>78</v>
      </c>
      <c r="C14" s="17" t="s">
        <v>79</v>
      </c>
      <c r="D14" s="18" t="s">
        <v>80</v>
      </c>
      <c r="E14" s="19" t="s">
        <v>81</v>
      </c>
      <c r="F14" s="20" t="s">
        <v>82</v>
      </c>
      <c r="G14" s="16">
        <v>200</v>
      </c>
      <c r="H14" s="12"/>
      <c r="I14" s="6">
        <f t="shared" ref="I14:I19" si="1">ROUND(G14*H14,2)</f>
        <v>0</v>
      </c>
      <c r="J14" s="6"/>
    </row>
    <row r="15" ht="30" customHeight="1" spans="1:10">
      <c r="A15" s="6">
        <v>12.1</v>
      </c>
      <c r="B15" s="16" t="s">
        <v>83</v>
      </c>
      <c r="C15" s="17" t="s">
        <v>84</v>
      </c>
      <c r="D15" s="18"/>
      <c r="E15" s="21"/>
      <c r="F15" s="20" t="s">
        <v>82</v>
      </c>
      <c r="G15" s="20">
        <v>25</v>
      </c>
      <c r="H15" s="12"/>
      <c r="I15" s="6">
        <f t="shared" si="1"/>
        <v>0</v>
      </c>
      <c r="J15" s="6" t="s">
        <v>85</v>
      </c>
    </row>
    <row r="16" ht="30" customHeight="1" spans="1:10">
      <c r="A16" s="6">
        <v>12.2</v>
      </c>
      <c r="B16" s="16" t="s">
        <v>86</v>
      </c>
      <c r="C16" s="17" t="s">
        <v>87</v>
      </c>
      <c r="D16" s="18"/>
      <c r="E16" s="21"/>
      <c r="F16" s="20" t="s">
        <v>82</v>
      </c>
      <c r="G16" s="20">
        <v>20</v>
      </c>
      <c r="H16" s="12"/>
      <c r="I16" s="6">
        <f t="shared" si="1"/>
        <v>0</v>
      </c>
      <c r="J16" s="6" t="s">
        <v>85</v>
      </c>
    </row>
    <row r="17" ht="30" customHeight="1" spans="1:10">
      <c r="A17" s="6">
        <v>12.3</v>
      </c>
      <c r="B17" s="16" t="s">
        <v>88</v>
      </c>
      <c r="C17" s="17" t="s">
        <v>89</v>
      </c>
      <c r="D17" s="18"/>
      <c r="E17" s="21"/>
      <c r="F17" s="20" t="s">
        <v>82</v>
      </c>
      <c r="G17" s="20">
        <v>60</v>
      </c>
      <c r="H17" s="12"/>
      <c r="I17" s="6">
        <f t="shared" si="1"/>
        <v>0</v>
      </c>
      <c r="J17" s="6"/>
    </row>
    <row r="18" ht="30" customHeight="1" spans="1:10">
      <c r="A18" s="6">
        <v>12.4</v>
      </c>
      <c r="B18" s="16" t="s">
        <v>90</v>
      </c>
      <c r="C18" s="17" t="s">
        <v>91</v>
      </c>
      <c r="D18" s="18"/>
      <c r="E18" s="21"/>
      <c r="F18" s="20" t="s">
        <v>82</v>
      </c>
      <c r="G18" s="20">
        <v>45</v>
      </c>
      <c r="H18" s="12"/>
      <c r="I18" s="6">
        <f t="shared" si="1"/>
        <v>0</v>
      </c>
      <c r="J18" s="6"/>
    </row>
    <row r="19" ht="116" customHeight="1" spans="1:10">
      <c r="A19" s="6">
        <v>13</v>
      </c>
      <c r="B19" s="13" t="s">
        <v>92</v>
      </c>
      <c r="C19" s="12" t="s">
        <v>93</v>
      </c>
      <c r="D19" s="12" t="s">
        <v>94</v>
      </c>
      <c r="E19" s="13" t="s">
        <v>95</v>
      </c>
      <c r="F19" s="14" t="s">
        <v>96</v>
      </c>
      <c r="G19" s="15">
        <v>1</v>
      </c>
      <c r="H19" s="14"/>
      <c r="I19" s="6">
        <f t="shared" si="1"/>
        <v>0</v>
      </c>
      <c r="J19" s="34" t="s">
        <v>97</v>
      </c>
    </row>
    <row r="20" ht="25.05" customHeight="1" spans="1:10">
      <c r="A20" s="6">
        <v>14</v>
      </c>
      <c r="B20" s="6" t="s">
        <v>98</v>
      </c>
      <c r="C20" s="22">
        <v>0.03</v>
      </c>
      <c r="D20" s="23"/>
      <c r="E20" s="23"/>
      <c r="F20" s="23"/>
      <c r="G20" s="24"/>
      <c r="H20" s="23"/>
      <c r="I20" s="35">
        <f>SUM(I3:I19)*C20</f>
        <v>0</v>
      </c>
      <c r="J20" s="33"/>
    </row>
    <row r="21" ht="25.05" customHeight="1" spans="1:10">
      <c r="A21" s="6"/>
      <c r="B21" s="25" t="s">
        <v>99</v>
      </c>
      <c r="C21" s="26"/>
      <c r="D21" s="26"/>
      <c r="E21" s="26"/>
      <c r="F21" s="26"/>
      <c r="G21" s="27"/>
      <c r="H21" s="26"/>
      <c r="I21" s="25">
        <f>SUM(I3:I20)</f>
        <v>0</v>
      </c>
      <c r="J21" s="33"/>
    </row>
    <row r="22" ht="24" customHeight="1" spans="1:22">
      <c r="A22" s="28" t="s">
        <v>100</v>
      </c>
      <c r="B22" s="29"/>
      <c r="C22" s="28"/>
      <c r="D22" s="28"/>
      <c r="E22" s="28"/>
      <c r="F22" s="28"/>
      <c r="G22" s="30"/>
      <c r="H22" s="28"/>
      <c r="I22" s="28"/>
      <c r="J22" s="36"/>
      <c r="K22"/>
      <c r="L22"/>
      <c r="M22"/>
      <c r="N22"/>
      <c r="O22"/>
      <c r="P22"/>
      <c r="Q22"/>
      <c r="R22"/>
      <c r="S22"/>
      <c r="T22"/>
      <c r="U22"/>
      <c r="V22"/>
    </row>
    <row r="23" ht="31.05" customHeight="1" spans="1:22">
      <c r="A23" s="29">
        <v>1</v>
      </c>
      <c r="B23" s="31" t="s">
        <v>101</v>
      </c>
      <c r="C23" s="32"/>
      <c r="D23" s="32"/>
      <c r="E23" s="32"/>
      <c r="F23" s="32"/>
      <c r="G23" s="32"/>
      <c r="H23" s="32"/>
      <c r="I23" s="32"/>
      <c r="J23" s="37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</row>
    <row r="24" ht="33" customHeight="1" spans="1:22">
      <c r="A24" s="29">
        <v>2</v>
      </c>
      <c r="B24" s="31" t="s">
        <v>102</v>
      </c>
      <c r="C24" s="32"/>
      <c r="D24" s="32"/>
      <c r="E24" s="32"/>
      <c r="F24" s="32"/>
      <c r="G24" s="32"/>
      <c r="H24" s="32"/>
      <c r="I24" s="32"/>
      <c r="J24" s="37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</row>
    <row r="25" ht="31" customHeight="1" spans="1:22">
      <c r="A25" s="29">
        <v>3</v>
      </c>
      <c r="B25" s="31" t="s">
        <v>103</v>
      </c>
      <c r="C25" s="32"/>
      <c r="D25" s="32"/>
      <c r="E25" s="32"/>
      <c r="F25" s="32"/>
      <c r="G25" s="32"/>
      <c r="H25" s="32"/>
      <c r="I25" s="32"/>
      <c r="J25" s="37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</row>
    <row r="26" ht="20" customHeight="1" spans="1:22">
      <c r="A26" s="29">
        <v>3</v>
      </c>
      <c r="B26" s="31" t="s">
        <v>104</v>
      </c>
      <c r="C26" s="32"/>
      <c r="D26" s="32"/>
      <c r="E26" s="32"/>
      <c r="F26" s="32"/>
      <c r="G26" s="32"/>
      <c r="H26" s="32"/>
      <c r="I26" s="32"/>
      <c r="J26" s="37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</row>
    <row r="27" ht="19.05" customHeight="1" spans="1:22">
      <c r="A27" s="29">
        <v>4</v>
      </c>
      <c r="B27" s="31" t="s">
        <v>105</v>
      </c>
      <c r="C27" s="32"/>
      <c r="D27" s="32"/>
      <c r="E27" s="32"/>
      <c r="F27" s="32"/>
      <c r="G27" s="32"/>
      <c r="H27" s="32"/>
      <c r="I27" s="32"/>
      <c r="J27" s="37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</row>
    <row r="28" ht="19.95" customHeight="1" spans="1:22">
      <c r="A28" s="29">
        <v>5</v>
      </c>
      <c r="B28" s="31" t="s">
        <v>106</v>
      </c>
      <c r="C28" s="32"/>
      <c r="D28" s="32"/>
      <c r="E28" s="32"/>
      <c r="F28" s="32"/>
      <c r="G28" s="32"/>
      <c r="H28" s="32"/>
      <c r="I28" s="32"/>
      <c r="J28" s="37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</row>
    <row r="29" ht="19.95" customHeight="1" spans="1:22">
      <c r="A29" s="29">
        <v>6</v>
      </c>
      <c r="B29" s="31" t="s">
        <v>107</v>
      </c>
      <c r="C29" s="32"/>
      <c r="D29" s="32"/>
      <c r="E29" s="32"/>
      <c r="F29" s="32"/>
      <c r="G29" s="32"/>
      <c r="H29" s="32"/>
      <c r="I29" s="32"/>
      <c r="J29" s="37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</row>
    <row r="30" ht="19.95" customHeight="1" spans="1:22">
      <c r="A30" s="29">
        <v>7</v>
      </c>
      <c r="B30" s="31" t="s">
        <v>108</v>
      </c>
      <c r="C30" s="32"/>
      <c r="D30" s="32"/>
      <c r="E30" s="32"/>
      <c r="F30" s="32"/>
      <c r="G30" s="32"/>
      <c r="H30" s="32"/>
      <c r="I30" s="32"/>
      <c r="J30" s="37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</row>
    <row r="31" ht="19.95" customHeight="1" spans="1:22">
      <c r="A31" s="29">
        <v>8</v>
      </c>
      <c r="B31" s="31" t="s">
        <v>109</v>
      </c>
      <c r="C31" s="32"/>
      <c r="D31" s="32"/>
      <c r="E31" s="32"/>
      <c r="F31" s="32"/>
      <c r="G31" s="32"/>
      <c r="H31" s="32"/>
      <c r="I31" s="32"/>
      <c r="J31" s="37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</row>
    <row r="32" ht="19.95" customHeight="1" spans="1:22">
      <c r="A32" s="29">
        <v>9</v>
      </c>
      <c r="B32" s="31" t="s">
        <v>110</v>
      </c>
      <c r="C32" s="32"/>
      <c r="D32" s="32"/>
      <c r="E32" s="32"/>
      <c r="F32" s="32"/>
      <c r="G32" s="32"/>
      <c r="H32" s="32"/>
      <c r="I32" s="32"/>
      <c r="J32" s="37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</row>
    <row r="33" ht="19.95" customHeight="1" spans="1:22">
      <c r="A33" s="29">
        <v>10</v>
      </c>
      <c r="B33" s="31" t="s">
        <v>111</v>
      </c>
      <c r="C33" s="32"/>
      <c r="D33" s="32"/>
      <c r="E33" s="32"/>
      <c r="F33" s="32"/>
      <c r="G33" s="32"/>
      <c r="H33" s="32"/>
      <c r="I33" s="32"/>
      <c r="J33" s="37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</row>
  </sheetData>
  <mergeCells count="14">
    <mergeCell ref="A1:I1"/>
    <mergeCell ref="B23:J23"/>
    <mergeCell ref="B24:J24"/>
    <mergeCell ref="B25:J25"/>
    <mergeCell ref="B26:J26"/>
    <mergeCell ref="B27:J27"/>
    <mergeCell ref="B28:J28"/>
    <mergeCell ref="B29:J29"/>
    <mergeCell ref="B30:J30"/>
    <mergeCell ref="B31:J31"/>
    <mergeCell ref="B32:J32"/>
    <mergeCell ref="B33:J33"/>
    <mergeCell ref="D14:D18"/>
    <mergeCell ref="E14:E18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工程量计算规则</vt:lpstr>
      <vt:lpstr>报价单（A标段）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GO</cp:lastModifiedBy>
  <dcterms:created xsi:type="dcterms:W3CDTF">2024-11-27T03:12:00Z</dcterms:created>
  <dcterms:modified xsi:type="dcterms:W3CDTF">2025-04-24T02:02:08Z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44C5138322FE4809BFA5B7D73AB9213D_13</vt:lpwstr>
  </property>
  <property fmtid="{D5CDD505-2E9C-101B-9397-08002B2CF9AE}" pid="3" name="KSOProductBuildVer">
    <vt:lpwstr>2052-12.1.0.20784</vt:lpwstr>
  </property>
  <property fmtid="{D5CDD505-2E9C-101B-9397-08002B2CF9AE}" pid="4" name="KSOReadingLayout">
    <vt:bool>true</vt:bool>
  </property>
</Properties>
</file>